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사용자\Desktop\운영비업무\2020결산서\"/>
    </mc:Choice>
  </mc:AlternateContent>
  <bookViews>
    <workbookView xWindow="0" yWindow="0" windowWidth="28770" windowHeight="12315" tabRatio="903" activeTab="2"/>
  </bookViews>
  <sheets>
    <sheet name="표지" sheetId="7" r:id="rId1"/>
    <sheet name="결산총괄표" sheetId="150" r:id="rId2"/>
    <sheet name="세입세출총괄" sheetId="156" r:id="rId3"/>
    <sheet name="세입결산서" sheetId="151" r:id="rId4"/>
    <sheet name="세출결산서" sheetId="154" r:id="rId5"/>
    <sheet name="후원금" sheetId="155" r:id="rId6"/>
  </sheets>
  <calcPr calcId="152511"/>
</workbook>
</file>

<file path=xl/calcChain.xml><?xml version="1.0" encoding="utf-8"?>
<calcChain xmlns="http://schemas.openxmlformats.org/spreadsheetml/2006/main">
  <c r="D25" i="156" l="1"/>
  <c r="H23" i="156"/>
  <c r="H20" i="156"/>
  <c r="H14" i="156"/>
  <c r="H11" i="156"/>
  <c r="H5" i="156"/>
  <c r="H25" i="156" l="1"/>
</calcChain>
</file>

<file path=xl/sharedStrings.xml><?xml version="1.0" encoding="utf-8"?>
<sst xmlns="http://schemas.openxmlformats.org/spreadsheetml/2006/main" count="218" uniqueCount="104">
  <si>
    <t>사업비</t>
  </si>
  <si>
    <t>여비</t>
  </si>
  <si>
    <t>기타운영비</t>
  </si>
  <si>
    <t>정읍가정폭력상담소</t>
    <phoneticPr fontId="6" type="noConversion"/>
  </si>
  <si>
    <t>시도보조금</t>
  </si>
  <si>
    <t>기타보조금</t>
  </si>
  <si>
    <t>증감</t>
  </si>
  <si>
    <t>관</t>
  </si>
  <si>
    <t>항</t>
  </si>
  <si>
    <t>목</t>
  </si>
  <si>
    <t>보조금수입</t>
  </si>
  <si>
    <t>시군구보조금</t>
  </si>
  <si>
    <t>제수당</t>
  </si>
  <si>
    <t>업무추진비</t>
  </si>
  <si>
    <t>기관운영비</t>
  </si>
  <si>
    <t>사무비</t>
  </si>
  <si>
    <t>회의비</t>
  </si>
  <si>
    <t>수용비 및 수수료</t>
  </si>
  <si>
    <t>제세공과금</t>
  </si>
  <si>
    <t>재산조성비</t>
  </si>
  <si>
    <t>시설비</t>
  </si>
  <si>
    <t>자산취득비</t>
  </si>
  <si>
    <t>교육비</t>
  </si>
  <si>
    <t>기타교육비</t>
  </si>
  <si>
    <t>예비비 및 기타</t>
  </si>
  <si>
    <t>예비비</t>
  </si>
  <si>
    <t>시설장비유지비</t>
  </si>
  <si>
    <t>2020년 세입세출 결산서</t>
    <phoneticPr fontId="6" type="noConversion"/>
  </si>
  <si>
    <t>결산총괄표</t>
    <phoneticPr fontId="13" type="noConversion"/>
  </si>
  <si>
    <t>(단위:원)</t>
    <phoneticPr fontId="13" type="noConversion"/>
  </si>
  <si>
    <t>순번</t>
  </si>
  <si>
    <t>세입</t>
  </si>
  <si>
    <t>세출</t>
  </si>
  <si>
    <t>예산액</t>
  </si>
  <si>
    <t>결산액</t>
  </si>
  <si>
    <t>증감액</t>
  </si>
  <si>
    <t>인건비</t>
  </si>
  <si>
    <t>운영비</t>
  </si>
  <si>
    <t>합계</t>
  </si>
  <si>
    <t>세입결산서</t>
    <phoneticPr fontId="13" type="noConversion"/>
  </si>
  <si>
    <t>구분</t>
  </si>
  <si>
    <t>정부보조금</t>
  </si>
  <si>
    <t>자부담</t>
  </si>
  <si>
    <t>후원금</t>
  </si>
  <si>
    <t>예산</t>
  </si>
  <si>
    <t>결산</t>
  </si>
  <si>
    <t>세출결산서</t>
    <phoneticPr fontId="13" type="noConversion"/>
  </si>
  <si>
    <t>급여</t>
  </si>
  <si>
    <t>퇴직금 및 퇴직적립금</t>
  </si>
  <si>
    <t>사회보험부담금</t>
  </si>
  <si>
    <t>공공요금</t>
  </si>
  <si>
    <t>가정폭력행위자교정치료 사업비</t>
  </si>
  <si>
    <t>후원금 결산</t>
    <phoneticPr fontId="6" type="noConversion"/>
  </si>
  <si>
    <t>구분</t>
    <phoneticPr fontId="6" type="noConversion"/>
  </si>
  <si>
    <t>세입금액</t>
    <phoneticPr fontId="6" type="noConversion"/>
  </si>
  <si>
    <t>세출금액</t>
    <phoneticPr fontId="6" type="noConversion"/>
  </si>
  <si>
    <t>세입세출내역</t>
    <phoneticPr fontId="6" type="noConversion"/>
  </si>
  <si>
    <t>총계</t>
    <phoneticPr fontId="6" type="noConversion"/>
  </si>
  <si>
    <t>이월금</t>
    <phoneticPr fontId="6" type="noConversion"/>
  </si>
  <si>
    <t>예금이자수익</t>
    <phoneticPr fontId="6" type="noConversion"/>
  </si>
  <si>
    <t>세입</t>
    <phoneticPr fontId="6" type="noConversion"/>
  </si>
  <si>
    <t>세출</t>
    <phoneticPr fontId="6" type="noConversion"/>
  </si>
  <si>
    <t>이월금          42,777</t>
    <phoneticPr fontId="6" type="noConversion"/>
  </si>
  <si>
    <t>전년도이월금     42,735</t>
    <phoneticPr fontId="6" type="noConversion"/>
  </si>
  <si>
    <t>예금이자수익         42</t>
    <phoneticPr fontId="6" type="noConversion"/>
  </si>
  <si>
    <t>2020년 세입.세출 총괄표</t>
    <phoneticPr fontId="6" type="noConversion"/>
  </si>
  <si>
    <t>세입</t>
    <phoneticPr fontId="6" type="noConversion"/>
  </si>
  <si>
    <t>관</t>
    <phoneticPr fontId="6" type="noConversion"/>
  </si>
  <si>
    <t>항</t>
    <phoneticPr fontId="6" type="noConversion"/>
  </si>
  <si>
    <t>목</t>
    <phoneticPr fontId="6" type="noConversion"/>
  </si>
  <si>
    <t>금액</t>
    <phoneticPr fontId="6" type="noConversion"/>
  </si>
  <si>
    <t>금액</t>
    <phoneticPr fontId="6" type="noConversion"/>
  </si>
  <si>
    <t>세출</t>
    <phoneticPr fontId="6" type="noConversion"/>
  </si>
  <si>
    <t>보조금</t>
    <phoneticPr fontId="6" type="noConversion"/>
  </si>
  <si>
    <t>처우개선</t>
    <phoneticPr fontId="6" type="noConversion"/>
  </si>
  <si>
    <t>특별수당</t>
    <phoneticPr fontId="6" type="noConversion"/>
  </si>
  <si>
    <t>복권기금</t>
    <phoneticPr fontId="6" type="noConversion"/>
  </si>
  <si>
    <t>사무비</t>
    <phoneticPr fontId="6" type="noConversion"/>
  </si>
  <si>
    <t>인건비</t>
    <phoneticPr fontId="6" type="noConversion"/>
  </si>
  <si>
    <t>급여</t>
    <phoneticPr fontId="6" type="noConversion"/>
  </si>
  <si>
    <t>퇴직적립금</t>
    <phoneticPr fontId="6" type="noConversion"/>
  </si>
  <si>
    <t>사회보험</t>
    <phoneticPr fontId="6" type="noConversion"/>
  </si>
  <si>
    <t>특별수당</t>
    <phoneticPr fontId="6" type="noConversion"/>
  </si>
  <si>
    <t>소계</t>
    <phoneticPr fontId="6" type="noConversion"/>
  </si>
  <si>
    <t>소계</t>
    <phoneticPr fontId="6" type="noConversion"/>
  </si>
  <si>
    <t>기관운영비</t>
    <phoneticPr fontId="6" type="noConversion"/>
  </si>
  <si>
    <t>회의비</t>
    <phoneticPr fontId="6" type="noConversion"/>
  </si>
  <si>
    <t>운영비</t>
    <phoneticPr fontId="6" type="noConversion"/>
  </si>
  <si>
    <t>여비</t>
    <phoneticPr fontId="6" type="noConversion"/>
  </si>
  <si>
    <t>수용비및수수료</t>
    <phoneticPr fontId="6" type="noConversion"/>
  </si>
  <si>
    <t>공공요금</t>
    <phoneticPr fontId="6" type="noConversion"/>
  </si>
  <si>
    <t>제세공과금</t>
    <phoneticPr fontId="6" type="noConversion"/>
  </si>
  <si>
    <t>소계</t>
    <phoneticPr fontId="6" type="noConversion"/>
  </si>
  <si>
    <t>기타운영비</t>
    <phoneticPr fontId="6" type="noConversion"/>
  </si>
  <si>
    <t>시설장비유지비</t>
    <phoneticPr fontId="6" type="noConversion"/>
  </si>
  <si>
    <t>자산취득비</t>
    <phoneticPr fontId="6" type="noConversion"/>
  </si>
  <si>
    <t>사업비</t>
    <phoneticPr fontId="6" type="noConversion"/>
  </si>
  <si>
    <t>사업비</t>
    <phoneticPr fontId="6" type="noConversion"/>
  </si>
  <si>
    <t>총계</t>
    <phoneticPr fontId="6" type="noConversion"/>
  </si>
  <si>
    <t>(단위:원)</t>
    <phoneticPr fontId="6" type="noConversion"/>
  </si>
  <si>
    <t>보조금
수입</t>
    <phoneticPr fontId="6" type="noConversion"/>
  </si>
  <si>
    <t>보조금
수입</t>
    <phoneticPr fontId="6" type="noConversion"/>
  </si>
  <si>
    <t>재산
조성비</t>
    <phoneticPr fontId="6" type="noConversion"/>
  </si>
  <si>
    <t>업무
추진비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</si>
</sst>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1" formatCode="_-* #,##0_-;\-* #,##0_-;_-* &quot;-&quot;_-;_-@_-"/>
    <numFmt numFmtId="176" formatCode="#,##0_ "/>
    <numFmt numFmtId="177" formatCode="_-[$₩-412]* #,##0_-;\-[$₩-412]* #,##0_-;_-[$₩-412]* &quot;-&quot;??_-;_-@_-"/>
    <numFmt numFmtId="178" formatCode="_-[$₩-412]* #,##0.00_-;\-[$₩-412]* #,##0.00_-;_-[$₩-412]* &quot;-&quot;??_-;_-@_-"/>
  </numFmts>
  <fonts count="23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HY견명조"/>
      <family val="1"/>
      <charset val="129"/>
    </font>
    <font>
      <sz val="28"/>
      <name val="HY견명조"/>
      <family val="1"/>
      <charset val="129"/>
    </font>
    <font>
      <sz val="24"/>
      <name val="HY견명조"/>
      <family val="1"/>
      <charset val="129"/>
    </font>
    <font>
      <sz val="36"/>
      <name val="HY견명조"/>
      <family val="1"/>
      <charset val="129"/>
    </font>
    <font>
      <sz val="30"/>
      <name val="HY견명조"/>
      <family val="1"/>
      <charset val="129"/>
    </font>
    <font>
      <sz val="1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0"/>
      <color indexed="8"/>
      <name val="굴림"/>
      <family val="3"/>
    </font>
    <font>
      <sz val="9"/>
      <color rgb="FF286892"/>
      <name val="굴림체"/>
      <family val="3"/>
      <charset val="129"/>
    </font>
    <font>
      <sz val="9"/>
      <color rgb="FF000000"/>
      <name val="굴림체"/>
      <family val="3"/>
      <charset val="129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2"/>
      <name val="돋움"/>
      <family val="3"/>
      <charset val="129"/>
    </font>
    <font>
      <sz val="12"/>
      <name val="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4F4F4"/>
        <bgColor indexed="64"/>
      </patternFill>
    </fill>
    <fill>
      <patternFill patternType="solid">
        <fgColor theme="0" tint="-4.9989318521683403E-2"/>
        <bgColor indexed="64"/>
      </patternFill>
    </fill>
  </fills>
  <borders count="42">
    <border>
      <left/>
      <right/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double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14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4" fillId="0" borderId="0"/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1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141">
    <xf numFmtId="0" fontId="0" fillId="0" borderId="0" xfId="0">
      <alignment vertical="center"/>
    </xf>
    <xf numFmtId="0" fontId="7" fillId="0" borderId="0" xfId="0" applyFont="1">
      <alignment vertical="center"/>
    </xf>
    <xf numFmtId="0" fontId="8" fillId="0" borderId="0" xfId="0" applyFont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12" fillId="0" borderId="0" xfId="0" applyFont="1">
      <alignment vertical="center"/>
    </xf>
    <xf numFmtId="0" fontId="11" fillId="0" borderId="0" xfId="0" applyFont="1" applyAlignment="1">
      <alignment vertical="center"/>
    </xf>
    <xf numFmtId="0" fontId="9" fillId="0" borderId="0" xfId="0" applyFont="1" applyAlignment="1">
      <alignment vertical="center"/>
    </xf>
    <xf numFmtId="0" fontId="4" fillId="0" borderId="0" xfId="3">
      <alignment vertical="center"/>
    </xf>
    <xf numFmtId="177" fontId="4" fillId="0" borderId="0" xfId="3" applyNumberFormat="1" applyBorder="1" applyAlignment="1">
      <alignment vertical="center"/>
    </xf>
    <xf numFmtId="178" fontId="4" fillId="0" borderId="0" xfId="3" applyNumberFormat="1" applyBorder="1" applyAlignment="1">
      <alignment vertical="center"/>
    </xf>
    <xf numFmtId="0" fontId="15" fillId="0" borderId="1" xfId="12" applyFont="1" applyBorder="1" applyAlignment="1">
      <alignment horizontal="center" vertical="center" wrapText="1"/>
    </xf>
    <xf numFmtId="0" fontId="16" fillId="2" borderId="2" xfId="12" applyFont="1" applyFill="1" applyBorder="1" applyAlignment="1">
      <alignment horizontal="center" vertical="center" wrapText="1"/>
    </xf>
    <xf numFmtId="0" fontId="16" fillId="2" borderId="2" xfId="12" applyFont="1" applyFill="1" applyBorder="1" applyAlignment="1">
      <alignment horizontal="left" vertical="center" wrapText="1"/>
    </xf>
    <xf numFmtId="3" fontId="16" fillId="2" borderId="2" xfId="12" applyNumberFormat="1" applyFont="1" applyFill="1" applyBorder="1" applyAlignment="1">
      <alignment horizontal="right" vertical="center" wrapText="1"/>
    </xf>
    <xf numFmtId="0" fontId="16" fillId="2" borderId="8" xfId="12" applyFont="1" applyFill="1" applyBorder="1" applyAlignment="1">
      <alignment horizontal="left" vertical="center" wrapText="1"/>
    </xf>
    <xf numFmtId="0" fontId="16" fillId="3" borderId="1" xfId="12" applyFont="1" applyFill="1" applyBorder="1" applyAlignment="1">
      <alignment horizontal="center" vertical="center" wrapText="1"/>
    </xf>
    <xf numFmtId="0" fontId="16" fillId="3" borderId="5" xfId="12" applyFont="1" applyFill="1" applyBorder="1" applyAlignment="1">
      <alignment horizontal="left" vertical="center" wrapText="1"/>
    </xf>
    <xf numFmtId="0" fontId="16" fillId="3" borderId="1" xfId="12" applyFont="1" applyFill="1" applyBorder="1" applyAlignment="1">
      <alignment horizontal="right" vertical="center" wrapText="1"/>
    </xf>
    <xf numFmtId="0" fontId="16" fillId="3" borderId="1" xfId="12" applyFont="1" applyFill="1" applyBorder="1" applyAlignment="1">
      <alignment horizontal="left" vertical="center" wrapText="1"/>
    </xf>
    <xf numFmtId="3" fontId="16" fillId="3" borderId="1" xfId="12" applyNumberFormat="1" applyFont="1" applyFill="1" applyBorder="1" applyAlignment="1">
      <alignment horizontal="right" vertical="center" wrapText="1"/>
    </xf>
    <xf numFmtId="0" fontId="16" fillId="2" borderId="1" xfId="12" applyFont="1" applyFill="1" applyBorder="1" applyAlignment="1">
      <alignment horizontal="center" vertical="center" wrapText="1"/>
    </xf>
    <xf numFmtId="0" fontId="16" fillId="2" borderId="5" xfId="12" applyFont="1" applyFill="1" applyBorder="1" applyAlignment="1">
      <alignment horizontal="left" vertical="center" wrapText="1"/>
    </xf>
    <xf numFmtId="0" fontId="16" fillId="2" borderId="1" xfId="12" applyFont="1" applyFill="1" applyBorder="1" applyAlignment="1">
      <alignment horizontal="left" vertical="center" wrapText="1"/>
    </xf>
    <xf numFmtId="0" fontId="16" fillId="2" borderId="1" xfId="12" applyFont="1" applyFill="1" applyBorder="1" applyAlignment="1">
      <alignment horizontal="right" vertical="center" wrapText="1"/>
    </xf>
    <xf numFmtId="3" fontId="16" fillId="2" borderId="1" xfId="12" applyNumberFormat="1" applyFont="1" applyFill="1" applyBorder="1" applyAlignment="1">
      <alignment horizontal="right" vertical="center" wrapText="1"/>
    </xf>
    <xf numFmtId="176" fontId="15" fillId="0" borderId="2" xfId="12" applyNumberFormat="1" applyFont="1" applyBorder="1" applyAlignment="1">
      <alignment horizontal="right" vertical="center" wrapText="1"/>
    </xf>
    <xf numFmtId="3" fontId="15" fillId="0" borderId="2" xfId="12" applyNumberFormat="1" applyFont="1" applyBorder="1" applyAlignment="1">
      <alignment horizontal="right" vertical="center" wrapText="1"/>
    </xf>
    <xf numFmtId="0" fontId="15" fillId="0" borderId="2" xfId="12" applyFont="1" applyBorder="1" applyAlignment="1">
      <alignment horizontal="center" vertical="center" wrapText="1"/>
    </xf>
    <xf numFmtId="0" fontId="16" fillId="2" borderId="2" xfId="12" applyFont="1" applyFill="1" applyBorder="1" applyAlignment="1">
      <alignment horizontal="center" vertical="center" wrapText="1"/>
    </xf>
    <xf numFmtId="0" fontId="16" fillId="2" borderId="8" xfId="12" applyFont="1" applyFill="1" applyBorder="1" applyAlignment="1">
      <alignment horizontal="left" vertical="center" wrapText="1"/>
    </xf>
    <xf numFmtId="3" fontId="16" fillId="2" borderId="2" xfId="12" applyNumberFormat="1" applyFont="1" applyFill="1" applyBorder="1" applyAlignment="1">
      <alignment horizontal="right" vertical="center" wrapText="1"/>
    </xf>
    <xf numFmtId="0" fontId="16" fillId="2" borderId="2" xfId="12" applyFont="1" applyFill="1" applyBorder="1" applyAlignment="1">
      <alignment horizontal="right" vertical="center" wrapText="1"/>
    </xf>
    <xf numFmtId="0" fontId="16" fillId="3" borderId="1" xfId="12" applyFont="1" applyFill="1" applyBorder="1" applyAlignment="1">
      <alignment horizontal="center" vertical="center" wrapText="1"/>
    </xf>
    <xf numFmtId="0" fontId="16" fillId="3" borderId="5" xfId="12" applyFont="1" applyFill="1" applyBorder="1" applyAlignment="1">
      <alignment horizontal="left" vertical="center" wrapText="1"/>
    </xf>
    <xf numFmtId="3" fontId="16" fillId="3" borderId="1" xfId="12" applyNumberFormat="1" applyFont="1" applyFill="1" applyBorder="1" applyAlignment="1">
      <alignment horizontal="right" vertical="center" wrapText="1"/>
    </xf>
    <xf numFmtId="0" fontId="16" fillId="3" borderId="1" xfId="12" applyFont="1" applyFill="1" applyBorder="1" applyAlignment="1">
      <alignment horizontal="right" vertical="center" wrapText="1"/>
    </xf>
    <xf numFmtId="0" fontId="16" fillId="2" borderId="1" xfId="12" applyFont="1" applyFill="1" applyBorder="1" applyAlignment="1">
      <alignment horizontal="center" vertical="center" wrapText="1"/>
    </xf>
    <xf numFmtId="0" fontId="16" fillId="2" borderId="5" xfId="12" applyFont="1" applyFill="1" applyBorder="1" applyAlignment="1">
      <alignment horizontal="left" vertical="center" wrapText="1"/>
    </xf>
    <xf numFmtId="0" fontId="16" fillId="2" borderId="1" xfId="12" applyFont="1" applyFill="1" applyBorder="1" applyAlignment="1">
      <alignment horizontal="left" vertical="center" wrapText="1"/>
    </xf>
    <xf numFmtId="3" fontId="16" fillId="2" borderId="1" xfId="12" applyNumberFormat="1" applyFont="1" applyFill="1" applyBorder="1" applyAlignment="1">
      <alignment horizontal="right" vertical="center" wrapText="1"/>
    </xf>
    <xf numFmtId="0" fontId="16" fillId="2" borderId="1" xfId="12" applyFont="1" applyFill="1" applyBorder="1" applyAlignment="1">
      <alignment horizontal="right" vertical="center" wrapText="1"/>
    </xf>
    <xf numFmtId="0" fontId="16" fillId="3" borderId="1" xfId="12" applyFont="1" applyFill="1" applyBorder="1" applyAlignment="1">
      <alignment horizontal="left" vertical="center" wrapText="1"/>
    </xf>
    <xf numFmtId="3" fontId="15" fillId="0" borderId="2" xfId="12" applyNumberFormat="1" applyFont="1" applyBorder="1" applyAlignment="1">
      <alignment horizontal="right" vertical="center" wrapText="1"/>
    </xf>
    <xf numFmtId="0" fontId="15" fillId="0" borderId="2" xfId="12" applyFont="1" applyBorder="1" applyAlignment="1">
      <alignment horizontal="right" vertical="center" wrapText="1"/>
    </xf>
    <xf numFmtId="0" fontId="15" fillId="0" borderId="1" xfId="12" applyFont="1" applyBorder="1" applyAlignment="1">
      <alignment horizontal="center" vertical="center" wrapText="1"/>
    </xf>
    <xf numFmtId="3" fontId="15" fillId="0" borderId="1" xfId="12" applyNumberFormat="1" applyFont="1" applyBorder="1" applyAlignment="1">
      <alignment horizontal="right" vertical="center" wrapText="1"/>
    </xf>
    <xf numFmtId="0" fontId="15" fillId="0" borderId="1" xfId="12" applyFont="1" applyBorder="1" applyAlignment="1">
      <alignment horizontal="right" vertical="center" wrapText="1"/>
    </xf>
    <xf numFmtId="0" fontId="15" fillId="0" borderId="2" xfId="12" applyFont="1" applyBorder="1" applyAlignment="1">
      <alignment horizontal="center" vertical="center" wrapText="1"/>
    </xf>
    <xf numFmtId="0" fontId="16" fillId="2" borderId="2" xfId="12" applyFont="1" applyFill="1" applyBorder="1" applyAlignment="1">
      <alignment horizontal="center" vertical="center" wrapText="1"/>
    </xf>
    <xf numFmtId="0" fontId="16" fillId="2" borderId="8" xfId="12" applyFont="1" applyFill="1" applyBorder="1" applyAlignment="1">
      <alignment horizontal="left" vertical="center" wrapText="1"/>
    </xf>
    <xf numFmtId="3" fontId="16" fillId="2" borderId="2" xfId="12" applyNumberFormat="1" applyFont="1" applyFill="1" applyBorder="1" applyAlignment="1">
      <alignment horizontal="right" vertical="center" wrapText="1"/>
    </xf>
    <xf numFmtId="0" fontId="16" fillId="2" borderId="2" xfId="12" applyFont="1" applyFill="1" applyBorder="1" applyAlignment="1">
      <alignment horizontal="right" vertical="center" wrapText="1"/>
    </xf>
    <xf numFmtId="0" fontId="16" fillId="3" borderId="1" xfId="12" applyFont="1" applyFill="1" applyBorder="1" applyAlignment="1">
      <alignment horizontal="center" vertical="center" wrapText="1"/>
    </xf>
    <xf numFmtId="0" fontId="16" fillId="3" borderId="5" xfId="12" applyFont="1" applyFill="1" applyBorder="1" applyAlignment="1">
      <alignment horizontal="left" vertical="center" wrapText="1"/>
    </xf>
    <xf numFmtId="3" fontId="16" fillId="3" borderId="1" xfId="12" applyNumberFormat="1" applyFont="1" applyFill="1" applyBorder="1" applyAlignment="1">
      <alignment horizontal="right" vertical="center" wrapText="1"/>
    </xf>
    <xf numFmtId="0" fontId="16" fillId="3" borderId="1" xfId="12" applyFont="1" applyFill="1" applyBorder="1" applyAlignment="1">
      <alignment horizontal="right" vertical="center" wrapText="1"/>
    </xf>
    <xf numFmtId="0" fontId="16" fillId="2" borderId="1" xfId="12" applyFont="1" applyFill="1" applyBorder="1" applyAlignment="1">
      <alignment horizontal="center" vertical="center" wrapText="1"/>
    </xf>
    <xf numFmtId="0" fontId="16" fillId="2" borderId="5" xfId="12" applyFont="1" applyFill="1" applyBorder="1" applyAlignment="1">
      <alignment horizontal="left" vertical="center" wrapText="1"/>
    </xf>
    <xf numFmtId="0" fontId="16" fillId="2" borderId="1" xfId="12" applyFont="1" applyFill="1" applyBorder="1" applyAlignment="1">
      <alignment horizontal="left" vertical="center" wrapText="1"/>
    </xf>
    <xf numFmtId="3" fontId="16" fillId="2" borderId="1" xfId="12" applyNumberFormat="1" applyFont="1" applyFill="1" applyBorder="1" applyAlignment="1">
      <alignment horizontal="right" vertical="center" wrapText="1"/>
    </xf>
    <xf numFmtId="0" fontId="16" fillId="2" borderId="1" xfId="12" applyFont="1" applyFill="1" applyBorder="1" applyAlignment="1">
      <alignment horizontal="right" vertical="center" wrapText="1"/>
    </xf>
    <xf numFmtId="0" fontId="16" fillId="3" borderId="1" xfId="12" applyFont="1" applyFill="1" applyBorder="1" applyAlignment="1">
      <alignment horizontal="left" vertical="center" wrapText="1"/>
    </xf>
    <xf numFmtId="3" fontId="15" fillId="0" borderId="2" xfId="12" applyNumberFormat="1" applyFont="1" applyBorder="1" applyAlignment="1">
      <alignment horizontal="right" vertical="center" wrapText="1"/>
    </xf>
    <xf numFmtId="0" fontId="15" fillId="0" borderId="2" xfId="12" applyFont="1" applyBorder="1" applyAlignment="1">
      <alignment horizontal="right" vertical="center" wrapText="1"/>
    </xf>
    <xf numFmtId="0" fontId="15" fillId="0" borderId="1" xfId="12" applyFont="1" applyBorder="1" applyAlignment="1">
      <alignment horizontal="center" vertical="center" wrapText="1"/>
    </xf>
    <xf numFmtId="3" fontId="15" fillId="0" borderId="1" xfId="12" applyNumberFormat="1" applyFont="1" applyBorder="1" applyAlignment="1">
      <alignment horizontal="right" vertical="center" wrapText="1"/>
    </xf>
    <xf numFmtId="0" fontId="15" fillId="0" borderId="1" xfId="12" applyFont="1" applyBorder="1" applyAlignment="1">
      <alignment horizontal="right" vertical="center" wrapText="1"/>
    </xf>
    <xf numFmtId="0" fontId="0" fillId="0" borderId="16" xfId="0" applyBorder="1" applyAlignment="1">
      <alignment horizontal="center" vertical="center"/>
    </xf>
    <xf numFmtId="41" fontId="0" fillId="0" borderId="16" xfId="13" applyFont="1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41" fontId="0" fillId="0" borderId="17" xfId="13" applyFont="1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41" fontId="0" fillId="0" borderId="19" xfId="13" applyFont="1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41" fontId="0" fillId="0" borderId="18" xfId="13" applyFont="1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8" fillId="0" borderId="0" xfId="0" applyFont="1" applyAlignment="1">
      <alignment horizontal="left" vertical="center"/>
    </xf>
    <xf numFmtId="0" fontId="8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17" fillId="0" borderId="10" xfId="0" applyFont="1" applyBorder="1" applyAlignment="1">
      <alignment horizontal="center" vertical="center"/>
    </xf>
    <xf numFmtId="0" fontId="18" fillId="0" borderId="10" xfId="0" applyFont="1" applyBorder="1" applyAlignment="1">
      <alignment horizontal="center" vertical="center"/>
    </xf>
    <xf numFmtId="0" fontId="15" fillId="0" borderId="8" xfId="12" applyFont="1" applyBorder="1" applyAlignment="1">
      <alignment horizontal="center" vertical="center" wrapText="1"/>
    </xf>
    <xf numFmtId="0" fontId="15" fillId="0" borderId="1" xfId="12" applyFont="1" applyBorder="1" applyAlignment="1">
      <alignment horizontal="center" vertical="center" wrapText="1"/>
    </xf>
    <xf numFmtId="0" fontId="15" fillId="0" borderId="7" xfId="12" applyFont="1" applyBorder="1" applyAlignment="1">
      <alignment horizontal="center" vertical="center" wrapText="1"/>
    </xf>
    <xf numFmtId="0" fontId="15" fillId="0" borderId="11" xfId="12" applyFont="1" applyBorder="1" applyAlignment="1">
      <alignment horizontal="center" vertical="center" wrapText="1"/>
    </xf>
    <xf numFmtId="0" fontId="15" fillId="0" borderId="12" xfId="12" applyFont="1" applyBorder="1" applyAlignment="1">
      <alignment horizontal="center" vertical="center" wrapText="1"/>
    </xf>
    <xf numFmtId="0" fontId="15" fillId="0" borderId="9" xfId="12" applyFont="1" applyBorder="1" applyAlignment="1">
      <alignment horizontal="center" vertical="center" wrapText="1"/>
    </xf>
    <xf numFmtId="0" fontId="15" fillId="0" borderId="13" xfId="12" applyFont="1" applyBorder="1" applyAlignment="1">
      <alignment horizontal="center" vertical="center" wrapText="1"/>
    </xf>
    <xf numFmtId="0" fontId="15" fillId="0" borderId="14" xfId="12" applyFont="1" applyBorder="1" applyAlignment="1">
      <alignment horizontal="center" vertical="center" wrapText="1"/>
    </xf>
    <xf numFmtId="0" fontId="15" fillId="0" borderId="6" xfId="12" applyFont="1" applyBorder="1" applyAlignment="1">
      <alignment horizontal="center" vertical="center" wrapText="1"/>
    </xf>
    <xf numFmtId="0" fontId="15" fillId="0" borderId="0" xfId="12" applyFont="1" applyBorder="1" applyAlignment="1">
      <alignment horizontal="center" vertical="center" wrapText="1"/>
    </xf>
    <xf numFmtId="0" fontId="15" fillId="0" borderId="15" xfId="12" applyFont="1" applyBorder="1" applyAlignment="1">
      <alignment horizontal="center" vertical="center" wrapText="1"/>
    </xf>
    <xf numFmtId="0" fontId="15" fillId="0" borderId="4" xfId="12" applyFont="1" applyBorder="1" applyAlignment="1">
      <alignment horizontal="center" vertical="center" wrapText="1"/>
    </xf>
    <xf numFmtId="0" fontId="15" fillId="0" borderId="10" xfId="12" applyFont="1" applyBorder="1" applyAlignment="1">
      <alignment horizontal="center" vertical="center" wrapText="1"/>
    </xf>
    <xf numFmtId="0" fontId="15" fillId="0" borderId="3" xfId="12" applyFont="1" applyBorder="1" applyAlignment="1">
      <alignment horizontal="center" vertical="center" wrapText="1"/>
    </xf>
    <xf numFmtId="0" fontId="19" fillId="0" borderId="10" xfId="0" applyFont="1" applyBorder="1" applyAlignment="1">
      <alignment horizontal="center" vertical="center"/>
    </xf>
    <xf numFmtId="0" fontId="20" fillId="0" borderId="10" xfId="0" applyFont="1" applyBorder="1" applyAlignment="1">
      <alignment horizontal="center" vertical="center"/>
    </xf>
    <xf numFmtId="0" fontId="21" fillId="0" borderId="0" xfId="0" applyFont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41" fontId="0" fillId="0" borderId="0" xfId="13" applyFont="1">
      <alignment vertical="center"/>
    </xf>
    <xf numFmtId="0" fontId="22" fillId="0" borderId="0" xfId="0" applyFont="1" applyAlignment="1">
      <alignment horizontal="center" vertical="center"/>
    </xf>
    <xf numFmtId="0" fontId="0" fillId="0" borderId="29" xfId="0" applyBorder="1">
      <alignment vertical="center"/>
    </xf>
    <xf numFmtId="41" fontId="0" fillId="0" borderId="29" xfId="13" applyFont="1" applyBorder="1">
      <alignment vertical="center"/>
    </xf>
    <xf numFmtId="0" fontId="0" fillId="0" borderId="30" xfId="0" applyBorder="1" applyAlignment="1">
      <alignment horizontal="center" vertical="center"/>
    </xf>
    <xf numFmtId="0" fontId="0" fillId="0" borderId="31" xfId="0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4" borderId="30" xfId="0" applyFill="1" applyBorder="1" applyAlignment="1">
      <alignment horizontal="center" vertical="center"/>
    </xf>
    <xf numFmtId="0" fontId="0" fillId="4" borderId="31" xfId="0" applyFill="1" applyBorder="1" applyAlignment="1">
      <alignment horizontal="center" vertical="center"/>
    </xf>
    <xf numFmtId="0" fontId="0" fillId="4" borderId="32" xfId="0" applyFill="1" applyBorder="1" applyAlignment="1">
      <alignment horizontal="center" vertical="center"/>
    </xf>
    <xf numFmtId="0" fontId="0" fillId="4" borderId="29" xfId="0" applyFill="1" applyBorder="1" applyAlignment="1">
      <alignment horizontal="center" vertical="center"/>
    </xf>
    <xf numFmtId="0" fontId="0" fillId="4" borderId="32" xfId="0" applyFill="1" applyBorder="1" applyAlignment="1">
      <alignment horizontal="center" vertical="center"/>
    </xf>
    <xf numFmtId="0" fontId="0" fillId="4" borderId="34" xfId="0" applyFill="1" applyBorder="1" applyAlignment="1">
      <alignment horizontal="center" vertical="center"/>
    </xf>
    <xf numFmtId="0" fontId="0" fillId="4" borderId="33" xfId="0" applyFill="1" applyBorder="1" applyAlignment="1">
      <alignment horizontal="center" vertical="center"/>
    </xf>
    <xf numFmtId="41" fontId="0" fillId="0" borderId="33" xfId="13" applyFont="1" applyBorder="1">
      <alignment vertical="center"/>
    </xf>
    <xf numFmtId="41" fontId="0" fillId="0" borderId="32" xfId="13" applyFont="1" applyBorder="1" applyAlignment="1">
      <alignment horizontal="center" vertical="center"/>
    </xf>
    <xf numFmtId="0" fontId="0" fillId="0" borderId="0" xfId="0" applyBorder="1">
      <alignment vertical="center"/>
    </xf>
    <xf numFmtId="41" fontId="0" fillId="0" borderId="29" xfId="13" applyFont="1" applyBorder="1" applyAlignment="1">
      <alignment horizontal="center" vertical="center"/>
    </xf>
    <xf numFmtId="41" fontId="0" fillId="0" borderId="35" xfId="13" applyFont="1" applyBorder="1" applyAlignment="1">
      <alignment horizontal="center" vertical="center"/>
    </xf>
    <xf numFmtId="41" fontId="0" fillId="0" borderId="16" xfId="13" applyFont="1" applyBorder="1" applyAlignment="1">
      <alignment horizontal="center" vertical="center"/>
    </xf>
    <xf numFmtId="41" fontId="0" fillId="0" borderId="37" xfId="13" applyFont="1" applyBorder="1" applyAlignment="1">
      <alignment horizontal="center" vertical="center"/>
    </xf>
    <xf numFmtId="41" fontId="0" fillId="0" borderId="38" xfId="13" applyFont="1" applyBorder="1" applyAlignment="1">
      <alignment horizontal="center" vertical="center"/>
    </xf>
    <xf numFmtId="41" fontId="0" fillId="0" borderId="39" xfId="13" applyFont="1" applyBorder="1" applyAlignment="1">
      <alignment horizontal="center" vertical="center"/>
    </xf>
    <xf numFmtId="41" fontId="0" fillId="0" borderId="36" xfId="13" applyFont="1" applyBorder="1" applyAlignment="1">
      <alignment horizontal="center" vertical="center"/>
    </xf>
    <xf numFmtId="41" fontId="0" fillId="0" borderId="40" xfId="13" applyFont="1" applyBorder="1">
      <alignment vertical="center"/>
    </xf>
    <xf numFmtId="41" fontId="0" fillId="0" borderId="35" xfId="13" applyFont="1" applyBorder="1">
      <alignment vertical="center"/>
    </xf>
    <xf numFmtId="0" fontId="0" fillId="0" borderId="0" xfId="0" applyAlignment="1">
      <alignment horizontal="right" vertical="center"/>
    </xf>
    <xf numFmtId="41" fontId="0" fillId="4" borderId="29" xfId="13" applyFont="1" applyFill="1" applyBorder="1">
      <alignment vertical="center"/>
    </xf>
    <xf numFmtId="0" fontId="0" fillId="0" borderId="41" xfId="0" applyBorder="1">
      <alignment vertical="center"/>
    </xf>
    <xf numFmtId="0" fontId="0" fillId="0" borderId="37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35" xfId="0" applyBorder="1" applyAlignment="1">
      <alignment horizontal="center" vertical="center" wrapText="1"/>
    </xf>
    <xf numFmtId="41" fontId="0" fillId="0" borderId="38" xfId="13" applyFont="1" applyBorder="1" applyAlignment="1">
      <alignment horizontal="center" vertical="center" wrapText="1"/>
    </xf>
    <xf numFmtId="41" fontId="0" fillId="0" borderId="35" xfId="13" applyFont="1" applyBorder="1" applyAlignment="1">
      <alignment horizontal="center" vertical="center" wrapText="1"/>
    </xf>
  </cellXfs>
  <cellStyles count="14">
    <cellStyle name="백분율 2" xfId="6"/>
    <cellStyle name="쉼표 [0]" xfId="13" builtinId="6"/>
    <cellStyle name="쉼표 [0] 2" xfId="1"/>
    <cellStyle name="쉼표 [0] 3" xfId="4"/>
    <cellStyle name="쉼표 [0] 3 2" xfId="10"/>
    <cellStyle name="표준" xfId="0" builtinId="0"/>
    <cellStyle name="표준 2" xfId="2"/>
    <cellStyle name="표준 2 2" xfId="7"/>
    <cellStyle name="표준 2 6" xfId="5"/>
    <cellStyle name="표준 3" xfId="3"/>
    <cellStyle name="표준 3 2" xfId="8"/>
    <cellStyle name="표준 3 2 2" xfId="11"/>
    <cellStyle name="표준 3 3" xfId="9"/>
    <cellStyle name="표준 4" xfId="1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R13"/>
  <sheetViews>
    <sheetView zoomScaleNormal="100" workbookViewId="0">
      <selection activeCell="G8" sqref="G8"/>
    </sheetView>
  </sheetViews>
  <sheetFormatPr defaultRowHeight="13.5"/>
  <cols>
    <col min="4" max="4" width="5" customWidth="1"/>
    <col min="12" max="12" width="11.21875" customWidth="1"/>
  </cols>
  <sheetData>
    <row r="3" spans="1:18" ht="201.75" customHeight="1"/>
    <row r="4" spans="1:18" ht="35.25">
      <c r="A4" s="81"/>
      <c r="B4" s="81"/>
      <c r="C4" s="81"/>
      <c r="D4" s="81"/>
      <c r="E4" s="81"/>
      <c r="F4" s="81"/>
      <c r="G4" s="81"/>
      <c r="H4" s="81"/>
      <c r="I4" s="81"/>
      <c r="J4" s="81"/>
      <c r="K4" s="81"/>
      <c r="L4" s="81"/>
    </row>
    <row r="5" spans="1:18" ht="38.25">
      <c r="A5" s="82" t="s">
        <v>27</v>
      </c>
      <c r="B5" s="82"/>
      <c r="C5" s="82"/>
      <c r="D5" s="82"/>
      <c r="E5" s="82"/>
      <c r="F5" s="82"/>
      <c r="G5" s="82"/>
      <c r="H5" s="82"/>
      <c r="I5" s="82"/>
      <c r="J5" s="82"/>
      <c r="K5" s="82"/>
      <c r="L5" s="82"/>
      <c r="M5" s="5"/>
      <c r="N5" s="5"/>
      <c r="O5" s="5"/>
      <c r="P5" s="5"/>
      <c r="Q5" s="5"/>
      <c r="R5" s="5"/>
    </row>
    <row r="6" spans="1:18" ht="27" customHeight="1">
      <c r="A6" s="3"/>
      <c r="B6" s="3"/>
      <c r="C6" s="3"/>
      <c r="D6" s="3"/>
      <c r="E6" s="3"/>
      <c r="F6" s="3"/>
      <c r="G6" s="3"/>
      <c r="H6" s="3"/>
      <c r="I6" s="3"/>
      <c r="J6" s="3"/>
      <c r="K6" s="3"/>
      <c r="L6" s="3"/>
    </row>
    <row r="7" spans="1:18" ht="35.25">
      <c r="A7" s="2"/>
      <c r="B7" s="2"/>
      <c r="C7" s="2"/>
      <c r="D7" s="2"/>
      <c r="E7" s="2"/>
      <c r="F7" s="2"/>
      <c r="G7" s="2"/>
      <c r="H7" s="2"/>
      <c r="I7" s="2"/>
      <c r="J7" s="2"/>
      <c r="K7" s="2"/>
      <c r="L7" s="2"/>
    </row>
    <row r="8" spans="1:18" ht="183.75" customHeight="1">
      <c r="A8" s="2"/>
      <c r="B8" s="2"/>
      <c r="C8" s="2"/>
      <c r="D8" s="2"/>
      <c r="E8" s="2"/>
      <c r="F8" s="2"/>
      <c r="G8" s="2"/>
      <c r="H8" s="2"/>
      <c r="I8" s="2"/>
      <c r="J8" s="2"/>
      <c r="K8" s="2"/>
      <c r="L8" s="2"/>
    </row>
    <row r="9" spans="1:18" ht="111" customHeight="1">
      <c r="A9" s="2"/>
      <c r="B9" s="2"/>
      <c r="C9" s="2"/>
      <c r="D9" s="2"/>
      <c r="E9" s="2"/>
      <c r="F9" s="2"/>
      <c r="G9" s="2"/>
      <c r="H9" s="2"/>
      <c r="I9" s="2"/>
      <c r="J9" s="2"/>
      <c r="K9" s="2"/>
      <c r="L9" s="2"/>
    </row>
    <row r="10" spans="1:18" ht="73.5" customHeight="1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</row>
    <row r="11" spans="1:18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</row>
    <row r="12" spans="1:18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</row>
    <row r="13" spans="1:18" ht="31.5">
      <c r="A13" s="83" t="s">
        <v>3</v>
      </c>
      <c r="B13" s="83"/>
      <c r="C13" s="83"/>
      <c r="D13" s="83"/>
      <c r="E13" s="83"/>
      <c r="F13" s="83"/>
      <c r="G13" s="83"/>
      <c r="H13" s="83"/>
      <c r="I13" s="83"/>
      <c r="J13" s="83"/>
      <c r="K13" s="83"/>
      <c r="L13" s="83"/>
      <c r="M13" s="6"/>
      <c r="N13" s="6"/>
      <c r="O13" s="6"/>
      <c r="P13" s="6"/>
      <c r="Q13" s="6"/>
      <c r="R13" s="6"/>
    </row>
  </sheetData>
  <mergeCells count="3">
    <mergeCell ref="A4:L4"/>
    <mergeCell ref="A5:L5"/>
    <mergeCell ref="A13:L13"/>
  </mergeCells>
  <phoneticPr fontId="6" type="noConversion"/>
  <pageMargins left="0.59055118110236227" right="0.59055118110236227" top="1.3385826771653544" bottom="0.98425196850393704" header="0.51181102362204722" footer="0.51181102362204722"/>
  <pageSetup paperSize="9" scale="71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3"/>
  <sheetViews>
    <sheetView zoomScale="90" zoomScaleNormal="90" workbookViewId="0">
      <pane ySplit="1" topLeftCell="A2" activePane="bottomLeft" state="frozen"/>
      <selection pane="bottomLeft" activeCell="L4" sqref="L4"/>
    </sheetView>
  </sheetViews>
  <sheetFormatPr defaultRowHeight="16.5"/>
  <cols>
    <col min="1" max="1" width="6.5546875" style="7" customWidth="1"/>
    <col min="2" max="3" width="11.33203125" style="7" customWidth="1"/>
    <col min="4" max="4" width="13.109375" style="7" customWidth="1"/>
    <col min="5" max="5" width="13.88671875" style="7" customWidth="1"/>
    <col min="6" max="6" width="14.33203125" style="7" customWidth="1"/>
    <col min="7" max="7" width="12.5546875" style="7" customWidth="1"/>
    <col min="8" max="8" width="12.88671875" style="7" customWidth="1"/>
    <col min="9" max="9" width="14.109375" style="7" customWidth="1"/>
    <col min="10" max="10" width="14.33203125" style="7" customWidth="1"/>
    <col min="11" max="11" width="14.109375" style="7" customWidth="1"/>
    <col min="12" max="12" width="13.88671875" style="7" bestFit="1" customWidth="1"/>
    <col min="13" max="13" width="11.88671875" style="7" bestFit="1" customWidth="1"/>
    <col min="14" max="14" width="7.6640625" style="7" customWidth="1"/>
    <col min="15" max="16" width="8.88671875" style="7"/>
    <col min="17" max="17" width="16.33203125" style="7" bestFit="1" customWidth="1"/>
    <col min="18" max="16384" width="8.88671875" style="7"/>
  </cols>
  <sheetData>
    <row r="1" spans="1:11" ht="34.5" customHeight="1">
      <c r="A1"/>
      <c r="B1"/>
      <c r="C1"/>
      <c r="D1" s="84" t="s">
        <v>28</v>
      </c>
      <c r="E1" s="85"/>
      <c r="F1" s="85"/>
      <c r="G1"/>
      <c r="H1"/>
      <c r="I1"/>
      <c r="J1" t="s">
        <v>29</v>
      </c>
      <c r="K1"/>
    </row>
    <row r="2" spans="1:11" ht="21.95" customHeight="1">
      <c r="A2" s="86" t="s">
        <v>30</v>
      </c>
      <c r="B2" s="88" t="s">
        <v>31</v>
      </c>
      <c r="C2" s="89"/>
      <c r="D2" s="89"/>
      <c r="E2" s="89"/>
      <c r="F2" s="90"/>
      <c r="G2" s="88" t="s">
        <v>32</v>
      </c>
      <c r="H2" s="89"/>
      <c r="I2" s="89"/>
      <c r="J2" s="89"/>
      <c r="K2" s="90"/>
    </row>
    <row r="3" spans="1:11" ht="21.95" customHeight="1">
      <c r="A3" s="87"/>
      <c r="B3" s="10" t="s">
        <v>7</v>
      </c>
      <c r="C3" s="10" t="s">
        <v>8</v>
      </c>
      <c r="D3" s="10" t="s">
        <v>33</v>
      </c>
      <c r="E3" s="10" t="s">
        <v>34</v>
      </c>
      <c r="F3" s="10" t="s">
        <v>35</v>
      </c>
      <c r="G3" s="10" t="s">
        <v>7</v>
      </c>
      <c r="H3" s="10" t="s">
        <v>8</v>
      </c>
      <c r="I3" s="10" t="s">
        <v>33</v>
      </c>
      <c r="J3" s="10" t="s">
        <v>34</v>
      </c>
      <c r="K3" s="10" t="s">
        <v>35</v>
      </c>
    </row>
    <row r="4" spans="1:11" ht="21.95" customHeight="1">
      <c r="A4" s="11">
        <v>1</v>
      </c>
      <c r="B4" s="12" t="s">
        <v>10</v>
      </c>
      <c r="C4" s="12" t="s">
        <v>10</v>
      </c>
      <c r="D4" s="13">
        <v>156887000</v>
      </c>
      <c r="E4" s="13">
        <v>159746000</v>
      </c>
      <c r="F4" s="13">
        <v>-2859000</v>
      </c>
      <c r="G4" s="14" t="s">
        <v>15</v>
      </c>
      <c r="H4" s="12" t="s">
        <v>36</v>
      </c>
      <c r="I4" s="13">
        <v>140547150</v>
      </c>
      <c r="J4" s="13">
        <v>140872940</v>
      </c>
      <c r="K4" s="13">
        <v>-325790</v>
      </c>
    </row>
    <row r="5" spans="1:11" ht="21.95" customHeight="1">
      <c r="A5" s="15">
        <v>2</v>
      </c>
      <c r="B5" s="16"/>
      <c r="C5" s="16"/>
      <c r="D5" s="17">
        <v>0</v>
      </c>
      <c r="E5" s="17">
        <v>0</v>
      </c>
      <c r="F5" s="17">
        <v>0</v>
      </c>
      <c r="G5" s="16"/>
      <c r="H5" s="18" t="s">
        <v>13</v>
      </c>
      <c r="I5" s="19">
        <v>700000</v>
      </c>
      <c r="J5" s="19">
        <v>366850</v>
      </c>
      <c r="K5" s="19">
        <v>333150</v>
      </c>
    </row>
    <row r="6" spans="1:11" ht="21.95" customHeight="1">
      <c r="A6" s="20">
        <v>3</v>
      </c>
      <c r="B6" s="21"/>
      <c r="C6" s="22"/>
      <c r="D6" s="23">
        <v>0</v>
      </c>
      <c r="E6" s="23">
        <v>0</v>
      </c>
      <c r="F6" s="23">
        <v>0</v>
      </c>
      <c r="G6" s="22"/>
      <c r="H6" s="22" t="s">
        <v>37</v>
      </c>
      <c r="I6" s="24">
        <v>13515850</v>
      </c>
      <c r="J6" s="24">
        <v>9576210</v>
      </c>
      <c r="K6" s="24">
        <v>3939640</v>
      </c>
    </row>
    <row r="7" spans="1:11" ht="21.95" customHeight="1">
      <c r="A7" s="15">
        <v>4</v>
      </c>
      <c r="B7" s="16"/>
      <c r="C7" s="18"/>
      <c r="D7" s="17">
        <v>0</v>
      </c>
      <c r="E7" s="17">
        <v>0</v>
      </c>
      <c r="F7" s="17">
        <v>0</v>
      </c>
      <c r="G7" s="18" t="s">
        <v>19</v>
      </c>
      <c r="H7" s="18" t="s">
        <v>20</v>
      </c>
      <c r="I7" s="19">
        <v>1000000</v>
      </c>
      <c r="J7" s="19">
        <v>6071000</v>
      </c>
      <c r="K7" s="19">
        <v>-5071000</v>
      </c>
    </row>
    <row r="8" spans="1:11" ht="21.95" customHeight="1">
      <c r="A8" s="20">
        <v>5</v>
      </c>
      <c r="B8" s="21"/>
      <c r="C8" s="21"/>
      <c r="D8" s="23">
        <v>0</v>
      </c>
      <c r="E8" s="23">
        <v>0</v>
      </c>
      <c r="F8" s="23">
        <v>0</v>
      </c>
      <c r="G8" s="21" t="s">
        <v>0</v>
      </c>
      <c r="H8" s="22" t="s">
        <v>22</v>
      </c>
      <c r="I8" s="24">
        <v>500000</v>
      </c>
      <c r="J8" s="23">
        <v>0</v>
      </c>
      <c r="K8" s="24">
        <v>500000</v>
      </c>
    </row>
    <row r="9" spans="1:11" ht="21.95" customHeight="1">
      <c r="A9" s="15">
        <v>6</v>
      </c>
      <c r="B9" s="16"/>
      <c r="C9" s="16"/>
      <c r="D9" s="17">
        <v>0</v>
      </c>
      <c r="E9" s="17">
        <v>0</v>
      </c>
      <c r="F9" s="17">
        <v>0</v>
      </c>
      <c r="G9" s="16"/>
      <c r="H9" s="18" t="s">
        <v>0</v>
      </c>
      <c r="I9" s="19">
        <v>300000</v>
      </c>
      <c r="J9" s="17">
        <v>0</v>
      </c>
      <c r="K9" s="19">
        <v>300000</v>
      </c>
    </row>
    <row r="10" spans="1:11" ht="21.95" customHeight="1">
      <c r="A10" s="20">
        <v>7</v>
      </c>
      <c r="B10" s="21"/>
      <c r="C10" s="22"/>
      <c r="D10" s="23">
        <v>0</v>
      </c>
      <c r="E10" s="23">
        <v>0</v>
      </c>
      <c r="F10" s="23">
        <v>0</v>
      </c>
      <c r="G10" s="22"/>
      <c r="H10" s="22" t="s">
        <v>51</v>
      </c>
      <c r="I10" s="23">
        <v>0</v>
      </c>
      <c r="J10" s="24">
        <v>2859000</v>
      </c>
      <c r="K10" s="24">
        <v>-2859000</v>
      </c>
    </row>
    <row r="11" spans="1:11" ht="21.95" customHeight="1">
      <c r="A11" s="15">
        <v>8</v>
      </c>
      <c r="B11" s="18"/>
      <c r="C11" s="18"/>
      <c r="D11" s="17">
        <v>0</v>
      </c>
      <c r="E11" s="17">
        <v>0</v>
      </c>
      <c r="F11" s="17">
        <v>0</v>
      </c>
      <c r="G11" s="18" t="s">
        <v>24</v>
      </c>
      <c r="H11" s="18" t="s">
        <v>24</v>
      </c>
      <c r="I11" s="19">
        <v>324000</v>
      </c>
      <c r="J11" s="17">
        <v>0</v>
      </c>
      <c r="K11" s="19">
        <v>324000</v>
      </c>
    </row>
    <row r="12" spans="1:11" ht="21.95" customHeight="1">
      <c r="A12" s="88" t="s">
        <v>38</v>
      </c>
      <c r="B12" s="89"/>
      <c r="C12" s="90"/>
      <c r="D12" s="25">
        <v>156887000</v>
      </c>
      <c r="E12" s="25">
        <v>159746000</v>
      </c>
      <c r="F12" s="26">
        <v>-2859000</v>
      </c>
      <c r="G12" s="88" t="s">
        <v>38</v>
      </c>
      <c r="H12" s="90"/>
      <c r="I12" s="25">
        <v>156887000</v>
      </c>
      <c r="J12" s="25">
        <v>159746000</v>
      </c>
      <c r="K12" s="26">
        <v>-2859000</v>
      </c>
    </row>
    <row r="13" spans="1:11">
      <c r="A13"/>
      <c r="B13"/>
      <c r="C13"/>
      <c r="D13"/>
      <c r="E13"/>
      <c r="F13"/>
      <c r="G13"/>
      <c r="H13"/>
      <c r="I13"/>
      <c r="J13"/>
      <c r="K13"/>
    </row>
  </sheetData>
  <mergeCells count="6">
    <mergeCell ref="D1:F1"/>
    <mergeCell ref="A2:A3"/>
    <mergeCell ref="B2:F2"/>
    <mergeCell ref="G2:K2"/>
    <mergeCell ref="A12:C12"/>
    <mergeCell ref="G12:H12"/>
  </mergeCells>
  <phoneticPr fontId="6" type="noConversion"/>
  <pageMargins left="0.31496062992125984" right="0.31496062992125984" top="1.3385826771653544" bottom="0.74803149606299213" header="0.31496062992125984" footer="0.31496062992125984"/>
  <pageSetup paperSize="9" scale="59" fitToHeight="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7"/>
  <sheetViews>
    <sheetView tabSelected="1" workbookViewId="0">
      <selection activeCell="N10" sqref="N10"/>
    </sheetView>
  </sheetViews>
  <sheetFormatPr defaultRowHeight="13.5"/>
  <cols>
    <col min="1" max="1" width="6.6640625" customWidth="1"/>
    <col min="3" max="3" width="7.77734375" customWidth="1"/>
    <col min="4" max="4" width="13.109375" customWidth="1"/>
    <col min="5" max="5" width="8.21875" customWidth="1"/>
    <col min="6" max="6" width="7.44140625" customWidth="1"/>
    <col min="7" max="7" width="9.77734375" customWidth="1"/>
    <col min="8" max="8" width="13.77734375" bestFit="1" customWidth="1"/>
  </cols>
  <sheetData>
    <row r="1" spans="1:8" ht="34.5" customHeight="1">
      <c r="A1" s="108" t="s">
        <v>65</v>
      </c>
      <c r="B1" s="108"/>
      <c r="C1" s="108"/>
      <c r="D1" s="108"/>
      <c r="E1" s="108"/>
      <c r="F1" s="108"/>
      <c r="G1" s="108"/>
      <c r="H1" s="108"/>
    </row>
    <row r="2" spans="1:8" ht="20.25" customHeight="1">
      <c r="H2" s="133" t="s">
        <v>99</v>
      </c>
    </row>
    <row r="3" spans="1:8" ht="21" customHeight="1">
      <c r="A3" s="114" t="s">
        <v>66</v>
      </c>
      <c r="B3" s="115"/>
      <c r="C3" s="115"/>
      <c r="D3" s="119"/>
      <c r="E3" s="115" t="s">
        <v>72</v>
      </c>
      <c r="F3" s="115"/>
      <c r="G3" s="115"/>
      <c r="H3" s="116"/>
    </row>
    <row r="4" spans="1:8" ht="21" customHeight="1">
      <c r="A4" s="117" t="s">
        <v>67</v>
      </c>
      <c r="B4" s="117" t="s">
        <v>68</v>
      </c>
      <c r="C4" s="117" t="s">
        <v>69</v>
      </c>
      <c r="D4" s="120" t="s">
        <v>70</v>
      </c>
      <c r="E4" s="118" t="s">
        <v>67</v>
      </c>
      <c r="F4" s="117" t="s">
        <v>68</v>
      </c>
      <c r="G4" s="117" t="s">
        <v>69</v>
      </c>
      <c r="H4" s="117" t="s">
        <v>71</v>
      </c>
    </row>
    <row r="5" spans="1:8" ht="21" customHeight="1">
      <c r="A5" s="138" t="s">
        <v>100</v>
      </c>
      <c r="B5" s="138" t="s">
        <v>101</v>
      </c>
      <c r="C5" s="109" t="s">
        <v>73</v>
      </c>
      <c r="D5" s="121">
        <v>136367000</v>
      </c>
      <c r="E5" s="128" t="s">
        <v>77</v>
      </c>
      <c r="F5" s="125" t="s">
        <v>78</v>
      </c>
      <c r="G5" s="134" t="s">
        <v>83</v>
      </c>
      <c r="H5" s="134">
        <f>SUM(H6:H10)</f>
        <v>140872940</v>
      </c>
    </row>
    <row r="6" spans="1:8" ht="21" customHeight="1">
      <c r="A6" s="136"/>
      <c r="B6" s="136"/>
      <c r="C6" s="109" t="s">
        <v>74</v>
      </c>
      <c r="D6" s="121">
        <v>6120000</v>
      </c>
      <c r="E6" s="129"/>
      <c r="F6" s="127"/>
      <c r="G6" s="110" t="s">
        <v>79</v>
      </c>
      <c r="H6" s="110">
        <v>90618060</v>
      </c>
    </row>
    <row r="7" spans="1:8" ht="21" customHeight="1">
      <c r="A7" s="136"/>
      <c r="B7" s="136"/>
      <c r="C7" s="109" t="s">
        <v>75</v>
      </c>
      <c r="D7" s="121">
        <v>14400000</v>
      </c>
      <c r="E7" s="129"/>
      <c r="F7" s="127"/>
      <c r="G7" s="110" t="s">
        <v>80</v>
      </c>
      <c r="H7" s="110">
        <v>17067720</v>
      </c>
    </row>
    <row r="8" spans="1:8" ht="21" customHeight="1">
      <c r="A8" s="137"/>
      <c r="B8" s="137"/>
      <c r="C8" s="109" t="s">
        <v>76</v>
      </c>
      <c r="D8" s="121">
        <v>2859000</v>
      </c>
      <c r="E8" s="129"/>
      <c r="F8" s="127"/>
      <c r="G8" s="110" t="s">
        <v>81</v>
      </c>
      <c r="H8" s="110">
        <v>12667160</v>
      </c>
    </row>
    <row r="9" spans="1:8" ht="21" customHeight="1">
      <c r="A9" s="135"/>
      <c r="B9" s="123"/>
      <c r="C9" s="123"/>
      <c r="D9" s="131"/>
      <c r="E9" s="129"/>
      <c r="F9" s="127"/>
      <c r="G9" s="110" t="s">
        <v>74</v>
      </c>
      <c r="H9" s="110">
        <v>6120000</v>
      </c>
    </row>
    <row r="10" spans="1:8" ht="21" customHeight="1">
      <c r="A10" s="135"/>
      <c r="B10" s="123"/>
      <c r="C10" s="123"/>
      <c r="D10" s="131"/>
      <c r="E10" s="129"/>
      <c r="F10" s="126"/>
      <c r="G10" s="110" t="s">
        <v>82</v>
      </c>
      <c r="H10" s="110">
        <v>14400000</v>
      </c>
    </row>
    <row r="11" spans="1:8" ht="21" customHeight="1">
      <c r="A11" s="135"/>
      <c r="B11" s="123"/>
      <c r="C11" s="123"/>
      <c r="D11" s="131"/>
      <c r="E11" s="129"/>
      <c r="F11" s="140" t="s">
        <v>103</v>
      </c>
      <c r="G11" s="134" t="s">
        <v>84</v>
      </c>
      <c r="H11" s="134">
        <f>SUM(H12:H13)</f>
        <v>366850</v>
      </c>
    </row>
    <row r="12" spans="1:8" ht="21" customHeight="1">
      <c r="A12" s="135"/>
      <c r="B12" s="123"/>
      <c r="C12" s="123"/>
      <c r="D12" s="131"/>
      <c r="E12" s="129"/>
      <c r="F12" s="127"/>
      <c r="G12" s="110" t="s">
        <v>85</v>
      </c>
      <c r="H12" s="110">
        <v>0</v>
      </c>
    </row>
    <row r="13" spans="1:8" ht="21" customHeight="1">
      <c r="A13" s="135"/>
      <c r="B13" s="123"/>
      <c r="C13" s="123"/>
      <c r="D13" s="131"/>
      <c r="E13" s="129"/>
      <c r="F13" s="126"/>
      <c r="G13" s="110" t="s">
        <v>86</v>
      </c>
      <c r="H13" s="110">
        <v>366850</v>
      </c>
    </row>
    <row r="14" spans="1:8" ht="21" customHeight="1">
      <c r="A14" s="135"/>
      <c r="B14" s="123"/>
      <c r="C14" s="123"/>
      <c r="D14" s="131"/>
      <c r="E14" s="129"/>
      <c r="F14" s="125" t="s">
        <v>87</v>
      </c>
      <c r="G14" s="134" t="s">
        <v>92</v>
      </c>
      <c r="H14" s="134">
        <f>SUM(H15:H19)</f>
        <v>9576210</v>
      </c>
    </row>
    <row r="15" spans="1:8" ht="21" customHeight="1">
      <c r="A15" s="135"/>
      <c r="B15" s="123"/>
      <c r="C15" s="123"/>
      <c r="D15" s="131"/>
      <c r="E15" s="129"/>
      <c r="F15" s="127"/>
      <c r="G15" s="110" t="s">
        <v>88</v>
      </c>
      <c r="H15" s="110">
        <v>90000</v>
      </c>
    </row>
    <row r="16" spans="1:8" ht="21" customHeight="1">
      <c r="A16" s="135"/>
      <c r="B16" s="123"/>
      <c r="C16" s="123"/>
      <c r="D16" s="131"/>
      <c r="E16" s="129"/>
      <c r="F16" s="127"/>
      <c r="G16" s="110" t="s">
        <v>89</v>
      </c>
      <c r="H16" s="110">
        <v>1892060</v>
      </c>
    </row>
    <row r="17" spans="1:8" ht="21" customHeight="1">
      <c r="A17" s="135"/>
      <c r="B17" s="123"/>
      <c r="C17" s="123"/>
      <c r="D17" s="131"/>
      <c r="E17" s="129"/>
      <c r="F17" s="127"/>
      <c r="G17" s="110" t="s">
        <v>90</v>
      </c>
      <c r="H17" s="110">
        <v>2131690</v>
      </c>
    </row>
    <row r="18" spans="1:8" ht="21" customHeight="1">
      <c r="A18" s="135"/>
      <c r="B18" s="123"/>
      <c r="C18" s="123"/>
      <c r="D18" s="131"/>
      <c r="E18" s="129"/>
      <c r="F18" s="127"/>
      <c r="G18" s="110" t="s">
        <v>91</v>
      </c>
      <c r="H18" s="110">
        <v>762460</v>
      </c>
    </row>
    <row r="19" spans="1:8" ht="21" customHeight="1">
      <c r="A19" s="135"/>
      <c r="B19" s="123"/>
      <c r="C19" s="123"/>
      <c r="D19" s="131"/>
      <c r="E19" s="130"/>
      <c r="F19" s="126"/>
      <c r="G19" s="110" t="s">
        <v>93</v>
      </c>
      <c r="H19" s="110">
        <v>4700000</v>
      </c>
    </row>
    <row r="20" spans="1:8" ht="21" customHeight="1">
      <c r="A20" s="135"/>
      <c r="B20" s="123"/>
      <c r="C20" s="123"/>
      <c r="D20" s="131"/>
      <c r="E20" s="139" t="s">
        <v>102</v>
      </c>
      <c r="F20" s="140" t="s">
        <v>102</v>
      </c>
      <c r="G20" s="134" t="s">
        <v>84</v>
      </c>
      <c r="H20" s="134">
        <f>SUM(H21:H22)</f>
        <v>6071000</v>
      </c>
    </row>
    <row r="21" spans="1:8" ht="21" customHeight="1">
      <c r="A21" s="135"/>
      <c r="B21" s="123"/>
      <c r="C21" s="123"/>
      <c r="D21" s="131"/>
      <c r="E21" s="129"/>
      <c r="F21" s="127"/>
      <c r="G21" s="110" t="s">
        <v>94</v>
      </c>
      <c r="H21" s="110">
        <v>238000</v>
      </c>
    </row>
    <row r="22" spans="1:8" ht="21" customHeight="1">
      <c r="A22" s="135"/>
      <c r="B22" s="123"/>
      <c r="C22" s="123"/>
      <c r="D22" s="131"/>
      <c r="E22" s="130"/>
      <c r="F22" s="126"/>
      <c r="G22" s="110" t="s">
        <v>95</v>
      </c>
      <c r="H22" s="110">
        <v>5833000</v>
      </c>
    </row>
    <row r="23" spans="1:8" ht="21" customHeight="1">
      <c r="A23" s="135"/>
      <c r="B23" s="123"/>
      <c r="C23" s="123"/>
      <c r="D23" s="131"/>
      <c r="E23" s="128" t="s">
        <v>96</v>
      </c>
      <c r="F23" s="125" t="s">
        <v>97</v>
      </c>
      <c r="G23" s="134" t="s">
        <v>84</v>
      </c>
      <c r="H23" s="134">
        <f>H24</f>
        <v>2859000</v>
      </c>
    </row>
    <row r="24" spans="1:8" ht="21" customHeight="1">
      <c r="A24" s="135"/>
      <c r="B24" s="123"/>
      <c r="C24" s="123"/>
      <c r="D24" s="131"/>
      <c r="E24" s="129"/>
      <c r="F24" s="127"/>
      <c r="G24" s="132" t="s">
        <v>76</v>
      </c>
      <c r="H24" s="132">
        <v>2859000</v>
      </c>
    </row>
    <row r="25" spans="1:8" ht="21" customHeight="1">
      <c r="A25" s="111" t="s">
        <v>98</v>
      </c>
      <c r="B25" s="112"/>
      <c r="C25" s="113"/>
      <c r="D25" s="121">
        <f>SUM(D5:D24)</f>
        <v>159746000</v>
      </c>
      <c r="E25" s="122" t="s">
        <v>98</v>
      </c>
      <c r="F25" s="124"/>
      <c r="G25" s="124"/>
      <c r="H25" s="110">
        <f>H5+H11+H14+H20+H23</f>
        <v>159746000</v>
      </c>
    </row>
    <row r="26" spans="1:8">
      <c r="D26" s="107"/>
      <c r="E26" s="107"/>
      <c r="F26" s="107"/>
      <c r="G26" s="107"/>
      <c r="H26" s="107"/>
    </row>
    <row r="27" spans="1:8">
      <c r="D27" s="107"/>
      <c r="E27" s="107"/>
      <c r="F27" s="107"/>
      <c r="G27" s="107"/>
      <c r="H27" s="107"/>
    </row>
  </sheetData>
  <mergeCells count="15">
    <mergeCell ref="F14:F19"/>
    <mergeCell ref="F11:F13"/>
    <mergeCell ref="F5:F10"/>
    <mergeCell ref="E5:E19"/>
    <mergeCell ref="A5:A8"/>
    <mergeCell ref="B5:B8"/>
    <mergeCell ref="A1:H1"/>
    <mergeCell ref="A3:D3"/>
    <mergeCell ref="E3:H3"/>
    <mergeCell ref="A25:C25"/>
    <mergeCell ref="E25:G25"/>
    <mergeCell ref="F23:F24"/>
    <mergeCell ref="E23:E24"/>
    <mergeCell ref="F20:F22"/>
    <mergeCell ref="E20:E22"/>
  </mergeCells>
  <phoneticPr fontId="6" type="noConversion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9"/>
  <sheetViews>
    <sheetView zoomScaleNormal="100" workbookViewId="0">
      <selection activeCell="C26" sqref="C26"/>
    </sheetView>
  </sheetViews>
  <sheetFormatPr defaultRowHeight="16.5"/>
  <cols>
    <col min="1" max="1" width="5.21875" style="7" customWidth="1"/>
    <col min="2" max="2" width="11.21875" style="7" customWidth="1"/>
    <col min="3" max="3" width="11.6640625" style="7" customWidth="1"/>
    <col min="4" max="4" width="14.6640625" style="7" bestFit="1" customWidth="1"/>
    <col min="5" max="5" width="9.77734375" style="7" customWidth="1"/>
    <col min="6" max="6" width="14.88671875" style="7" customWidth="1"/>
    <col min="7" max="7" width="13.33203125" style="7" customWidth="1"/>
    <col min="8" max="8" width="12.44140625" style="7" customWidth="1"/>
    <col min="9" max="9" width="19.88671875" style="7" customWidth="1"/>
    <col min="10" max="10" width="6.5546875" style="7" customWidth="1"/>
    <col min="11" max="12" width="2.5546875" style="7" customWidth="1"/>
    <col min="13" max="13" width="2.33203125" style="7" customWidth="1"/>
    <col min="14" max="14" width="2.88671875" style="7" hidden="1" customWidth="1"/>
    <col min="15" max="15" width="12.109375" style="7" bestFit="1" customWidth="1"/>
    <col min="16" max="16" width="37.5546875" style="4" customWidth="1"/>
    <col min="17" max="18" width="12.77734375" style="7" bestFit="1" customWidth="1"/>
    <col min="19" max="16384" width="8.88671875" style="7"/>
  </cols>
  <sheetData>
    <row r="1" spans="1:16" ht="34.5" customHeight="1">
      <c r="A1"/>
      <c r="B1"/>
      <c r="C1" s="84" t="s">
        <v>39</v>
      </c>
      <c r="D1" s="85"/>
      <c r="E1"/>
      <c r="F1"/>
      <c r="G1"/>
      <c r="H1"/>
      <c r="I1"/>
      <c r="P1" s="7"/>
    </row>
    <row r="2" spans="1:16">
      <c r="A2" s="27" t="s">
        <v>30</v>
      </c>
      <c r="B2" s="27" t="s">
        <v>7</v>
      </c>
      <c r="C2" s="27" t="s">
        <v>8</v>
      </c>
      <c r="D2" s="27" t="s">
        <v>9</v>
      </c>
      <c r="E2" s="27" t="s">
        <v>40</v>
      </c>
      <c r="F2" s="27" t="s">
        <v>41</v>
      </c>
      <c r="G2" s="27" t="s">
        <v>42</v>
      </c>
      <c r="H2" s="27" t="s">
        <v>43</v>
      </c>
      <c r="I2" s="27" t="s">
        <v>38</v>
      </c>
      <c r="P2" s="7"/>
    </row>
    <row r="3" spans="1:16" ht="21.95" customHeight="1">
      <c r="A3" s="28">
        <v>1</v>
      </c>
      <c r="B3" s="29" t="s">
        <v>10</v>
      </c>
      <c r="C3" s="29" t="s">
        <v>10</v>
      </c>
      <c r="D3" s="29" t="s">
        <v>4</v>
      </c>
      <c r="E3" s="28" t="s">
        <v>44</v>
      </c>
      <c r="F3" s="30">
        <v>6120000</v>
      </c>
      <c r="G3" s="31">
        <v>0</v>
      </c>
      <c r="H3" s="31">
        <v>0</v>
      </c>
      <c r="I3" s="30">
        <v>6120000</v>
      </c>
      <c r="P3" s="7"/>
    </row>
    <row r="4" spans="1:16" ht="21.95" customHeight="1">
      <c r="A4" s="32">
        <v>2</v>
      </c>
      <c r="B4" s="33"/>
      <c r="C4" s="33"/>
      <c r="D4" s="33"/>
      <c r="E4" s="32" t="s">
        <v>45</v>
      </c>
      <c r="F4" s="34">
        <v>8979000</v>
      </c>
      <c r="G4" s="35">
        <v>0</v>
      </c>
      <c r="H4" s="35">
        <v>0</v>
      </c>
      <c r="I4" s="34">
        <v>8979000</v>
      </c>
      <c r="P4" s="7"/>
    </row>
    <row r="5" spans="1:16" ht="21.95" customHeight="1">
      <c r="A5" s="36">
        <v>3</v>
      </c>
      <c r="B5" s="37"/>
      <c r="C5" s="37"/>
      <c r="D5" s="38"/>
      <c r="E5" s="36" t="s">
        <v>6</v>
      </c>
      <c r="F5" s="39">
        <v>-2859000</v>
      </c>
      <c r="G5" s="40">
        <v>0</v>
      </c>
      <c r="H5" s="40">
        <v>0</v>
      </c>
      <c r="I5" s="39">
        <v>-2859000</v>
      </c>
      <c r="P5" s="7"/>
    </row>
    <row r="6" spans="1:16" ht="21.95" customHeight="1">
      <c r="A6" s="32">
        <v>4</v>
      </c>
      <c r="B6" s="33"/>
      <c r="C6" s="33"/>
      <c r="D6" s="33" t="s">
        <v>11</v>
      </c>
      <c r="E6" s="32" t="s">
        <v>44</v>
      </c>
      <c r="F6" s="34">
        <v>14400000</v>
      </c>
      <c r="G6" s="35">
        <v>0</v>
      </c>
      <c r="H6" s="35">
        <v>0</v>
      </c>
      <c r="I6" s="34">
        <v>14400000</v>
      </c>
      <c r="P6" s="7"/>
    </row>
    <row r="7" spans="1:16" ht="21.95" customHeight="1">
      <c r="A7" s="36">
        <v>5</v>
      </c>
      <c r="B7" s="37"/>
      <c r="C7" s="37"/>
      <c r="D7" s="37"/>
      <c r="E7" s="36" t="s">
        <v>45</v>
      </c>
      <c r="F7" s="39">
        <v>14400000</v>
      </c>
      <c r="G7" s="40">
        <v>0</v>
      </c>
      <c r="H7" s="40">
        <v>0</v>
      </c>
      <c r="I7" s="39">
        <v>14400000</v>
      </c>
      <c r="P7" s="7"/>
    </row>
    <row r="8" spans="1:16" ht="21.95" customHeight="1">
      <c r="A8" s="32">
        <v>6</v>
      </c>
      <c r="B8" s="33"/>
      <c r="C8" s="33"/>
      <c r="D8" s="41"/>
      <c r="E8" s="32" t="s">
        <v>6</v>
      </c>
      <c r="F8" s="35">
        <v>0</v>
      </c>
      <c r="G8" s="35">
        <v>0</v>
      </c>
      <c r="H8" s="35">
        <v>0</v>
      </c>
      <c r="I8" s="35">
        <v>0</v>
      </c>
      <c r="P8" s="7"/>
    </row>
    <row r="9" spans="1:16" ht="21.95" customHeight="1">
      <c r="A9" s="36">
        <v>7</v>
      </c>
      <c r="B9" s="37"/>
      <c r="C9" s="37"/>
      <c r="D9" s="37" t="s">
        <v>5</v>
      </c>
      <c r="E9" s="36" t="s">
        <v>44</v>
      </c>
      <c r="F9" s="39">
        <v>136367000</v>
      </c>
      <c r="G9" s="40">
        <v>0</v>
      </c>
      <c r="H9" s="40">
        <v>0</v>
      </c>
      <c r="I9" s="39">
        <v>136367000</v>
      </c>
      <c r="P9" s="7"/>
    </row>
    <row r="10" spans="1:16" ht="21.95" customHeight="1">
      <c r="A10" s="32">
        <v>8</v>
      </c>
      <c r="B10" s="33"/>
      <c r="C10" s="33"/>
      <c r="D10" s="33"/>
      <c r="E10" s="32" t="s">
        <v>45</v>
      </c>
      <c r="F10" s="34">
        <v>136367000</v>
      </c>
      <c r="G10" s="35">
        <v>0</v>
      </c>
      <c r="H10" s="35">
        <v>0</v>
      </c>
      <c r="I10" s="34">
        <v>136367000</v>
      </c>
      <c r="P10" s="7"/>
    </row>
    <row r="11" spans="1:16" ht="21.95" customHeight="1">
      <c r="A11" s="36">
        <v>9</v>
      </c>
      <c r="B11" s="38"/>
      <c r="C11" s="38"/>
      <c r="D11" s="38"/>
      <c r="E11" s="36" t="s">
        <v>6</v>
      </c>
      <c r="F11" s="40">
        <v>0</v>
      </c>
      <c r="G11" s="40">
        <v>0</v>
      </c>
      <c r="H11" s="40">
        <v>0</v>
      </c>
      <c r="I11" s="40">
        <v>0</v>
      </c>
      <c r="P11" s="7"/>
    </row>
    <row r="12" spans="1:16" ht="21.95" customHeight="1">
      <c r="A12" s="91" t="s">
        <v>38</v>
      </c>
      <c r="B12" s="92"/>
      <c r="C12" s="92"/>
      <c r="D12" s="93"/>
      <c r="E12" s="27" t="s">
        <v>44</v>
      </c>
      <c r="F12" s="42">
        <v>156887000</v>
      </c>
      <c r="G12" s="43">
        <v>0</v>
      </c>
      <c r="H12" s="43">
        <v>0</v>
      </c>
      <c r="I12" s="42">
        <v>156887000</v>
      </c>
      <c r="P12" s="7"/>
    </row>
    <row r="13" spans="1:16" ht="21.95" customHeight="1">
      <c r="A13" s="94"/>
      <c r="B13" s="95"/>
      <c r="C13" s="95"/>
      <c r="D13" s="96"/>
      <c r="E13" s="44" t="s">
        <v>45</v>
      </c>
      <c r="F13" s="45">
        <v>159746000</v>
      </c>
      <c r="G13" s="46">
        <v>0</v>
      </c>
      <c r="H13" s="46">
        <v>0</v>
      </c>
      <c r="I13" s="45">
        <v>159746000</v>
      </c>
      <c r="P13" s="7"/>
    </row>
    <row r="14" spans="1:16" ht="21.95" customHeight="1">
      <c r="A14" s="97"/>
      <c r="B14" s="98"/>
      <c r="C14" s="98"/>
      <c r="D14" s="99"/>
      <c r="E14" s="44" t="s">
        <v>6</v>
      </c>
      <c r="F14" s="45">
        <v>-2859000</v>
      </c>
      <c r="G14" s="46">
        <v>0</v>
      </c>
      <c r="H14" s="46">
        <v>0</v>
      </c>
      <c r="I14" s="45">
        <v>-2859000</v>
      </c>
      <c r="P14" s="7"/>
    </row>
    <row r="15" spans="1:16" ht="21.95" customHeight="1">
      <c r="J15" s="8"/>
      <c r="K15" s="8"/>
      <c r="L15" s="8"/>
      <c r="M15" s="8"/>
      <c r="N15" s="8"/>
      <c r="O15" s="9"/>
      <c r="P15" s="7"/>
    </row>
    <row r="16" spans="1:16" ht="21.95" customHeight="1">
      <c r="P16" s="7"/>
    </row>
    <row r="17" spans="16:16" ht="21.95" customHeight="1">
      <c r="P17" s="7"/>
    </row>
    <row r="18" spans="16:16" ht="21.95" customHeight="1">
      <c r="P18" s="7"/>
    </row>
    <row r="19" spans="16:16" ht="21.95" customHeight="1">
      <c r="P19" s="7"/>
    </row>
    <row r="20" spans="16:16" ht="21.95" customHeight="1">
      <c r="P20" s="7"/>
    </row>
    <row r="21" spans="16:16" ht="21.95" customHeight="1">
      <c r="P21" s="7"/>
    </row>
    <row r="22" spans="16:16" ht="21.95" customHeight="1">
      <c r="P22" s="7"/>
    </row>
    <row r="23" spans="16:16" ht="21.95" customHeight="1">
      <c r="P23" s="7"/>
    </row>
    <row r="24" spans="16:16" ht="21.95" customHeight="1">
      <c r="P24" s="7"/>
    </row>
    <row r="25" spans="16:16" ht="21.95" customHeight="1">
      <c r="P25" s="7"/>
    </row>
    <row r="26" spans="16:16" ht="21.95" customHeight="1">
      <c r="P26" s="7"/>
    </row>
    <row r="27" spans="16:16" ht="21.95" customHeight="1"/>
    <row r="28" spans="16:16" ht="21.95" customHeight="1"/>
    <row r="29" spans="16:16" ht="21.95" customHeight="1"/>
  </sheetData>
  <mergeCells count="2">
    <mergeCell ref="C1:D1"/>
    <mergeCell ref="A12:D14"/>
  </mergeCells>
  <phoneticPr fontId="6" type="noConversion"/>
  <pageMargins left="0.70866141732283472" right="0.51181102362204722" top="1.1417322834645669" bottom="0.55118110236220474" header="0.31496062992125984" footer="0.31496062992125984"/>
  <pageSetup paperSize="9" scale="6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6"/>
  <sheetViews>
    <sheetView workbookViewId="0">
      <selection activeCell="J9" sqref="J9"/>
    </sheetView>
  </sheetViews>
  <sheetFormatPr defaultRowHeight="13.5"/>
  <cols>
    <col min="1" max="1" width="7.44140625" customWidth="1"/>
    <col min="2" max="2" width="7.33203125" customWidth="1"/>
    <col min="3" max="3" width="9.109375" customWidth="1"/>
    <col min="4" max="4" width="12" customWidth="1"/>
    <col min="5" max="5" width="13" customWidth="1"/>
    <col min="6" max="6" width="16.77734375" customWidth="1"/>
    <col min="7" max="7" width="15.88671875" customWidth="1"/>
    <col min="8" max="8" width="10.33203125" customWidth="1"/>
    <col min="9" max="9" width="20.33203125" customWidth="1"/>
    <col min="10" max="10" width="12" customWidth="1"/>
  </cols>
  <sheetData>
    <row r="1" spans="1:9" ht="27.75" customHeight="1">
      <c r="C1" s="100" t="s">
        <v>46</v>
      </c>
      <c r="D1" s="101"/>
    </row>
    <row r="2" spans="1:9">
      <c r="A2" s="47" t="s">
        <v>30</v>
      </c>
      <c r="B2" s="47" t="s">
        <v>7</v>
      </c>
      <c r="C2" s="47" t="s">
        <v>8</v>
      </c>
      <c r="D2" s="47" t="s">
        <v>9</v>
      </c>
      <c r="E2" s="47" t="s">
        <v>40</v>
      </c>
      <c r="F2" s="47" t="s">
        <v>41</v>
      </c>
      <c r="G2" s="47" t="s">
        <v>42</v>
      </c>
      <c r="H2" s="47" t="s">
        <v>43</v>
      </c>
      <c r="I2" s="47" t="s">
        <v>38</v>
      </c>
    </row>
    <row r="3" spans="1:9">
      <c r="A3" s="48">
        <v>1</v>
      </c>
      <c r="B3" s="49" t="s">
        <v>15</v>
      </c>
      <c r="C3" s="49" t="s">
        <v>36</v>
      </c>
      <c r="D3" s="49" t="s">
        <v>47</v>
      </c>
      <c r="E3" s="48" t="s">
        <v>44</v>
      </c>
      <c r="F3" s="50">
        <v>93875000</v>
      </c>
      <c r="G3" s="51">
        <v>0</v>
      </c>
      <c r="H3" s="51">
        <v>0</v>
      </c>
      <c r="I3" s="50">
        <v>93875000</v>
      </c>
    </row>
    <row r="4" spans="1:9">
      <c r="A4" s="52">
        <v>2</v>
      </c>
      <c r="B4" s="53"/>
      <c r="C4" s="53"/>
      <c r="D4" s="53"/>
      <c r="E4" s="52" t="s">
        <v>45</v>
      </c>
      <c r="F4" s="54">
        <v>90618060</v>
      </c>
      <c r="G4" s="55">
        <v>0</v>
      </c>
      <c r="H4" s="55">
        <v>0</v>
      </c>
      <c r="I4" s="54">
        <v>90618060</v>
      </c>
    </row>
    <row r="5" spans="1:9">
      <c r="A5" s="56">
        <v>3</v>
      </c>
      <c r="B5" s="57"/>
      <c r="C5" s="57"/>
      <c r="D5" s="58"/>
      <c r="E5" s="56" t="s">
        <v>6</v>
      </c>
      <c r="F5" s="59">
        <v>3256940</v>
      </c>
      <c r="G5" s="60">
        <v>0</v>
      </c>
      <c r="H5" s="60">
        <v>0</v>
      </c>
      <c r="I5" s="59">
        <v>3256940</v>
      </c>
    </row>
    <row r="6" spans="1:9">
      <c r="A6" s="52">
        <v>4</v>
      </c>
      <c r="B6" s="53"/>
      <c r="C6" s="53"/>
      <c r="D6" s="53" t="s">
        <v>12</v>
      </c>
      <c r="E6" s="52" t="s">
        <v>44</v>
      </c>
      <c r="F6" s="54">
        <v>21520000</v>
      </c>
      <c r="G6" s="55">
        <v>0</v>
      </c>
      <c r="H6" s="55">
        <v>0</v>
      </c>
      <c r="I6" s="54">
        <v>21520000</v>
      </c>
    </row>
    <row r="7" spans="1:9">
      <c r="A7" s="56">
        <v>5</v>
      </c>
      <c r="B7" s="57"/>
      <c r="C7" s="57"/>
      <c r="D7" s="57"/>
      <c r="E7" s="56" t="s">
        <v>45</v>
      </c>
      <c r="F7" s="59">
        <v>20520000</v>
      </c>
      <c r="G7" s="60">
        <v>0</v>
      </c>
      <c r="H7" s="60">
        <v>0</v>
      </c>
      <c r="I7" s="59">
        <v>20520000</v>
      </c>
    </row>
    <row r="8" spans="1:9">
      <c r="A8" s="52">
        <v>6</v>
      </c>
      <c r="B8" s="53"/>
      <c r="C8" s="53"/>
      <c r="D8" s="61"/>
      <c r="E8" s="52" t="s">
        <v>6</v>
      </c>
      <c r="F8" s="54">
        <v>1000000</v>
      </c>
      <c r="G8" s="55">
        <v>0</v>
      </c>
      <c r="H8" s="55">
        <v>0</v>
      </c>
      <c r="I8" s="54">
        <v>1000000</v>
      </c>
    </row>
    <row r="9" spans="1:9" ht="22.5">
      <c r="A9" s="56">
        <v>7</v>
      </c>
      <c r="B9" s="57"/>
      <c r="C9" s="57"/>
      <c r="D9" s="57" t="s">
        <v>48</v>
      </c>
      <c r="E9" s="56" t="s">
        <v>44</v>
      </c>
      <c r="F9" s="59">
        <v>17068000</v>
      </c>
      <c r="G9" s="60">
        <v>0</v>
      </c>
      <c r="H9" s="60">
        <v>0</v>
      </c>
      <c r="I9" s="59">
        <v>17068000</v>
      </c>
    </row>
    <row r="10" spans="1:9">
      <c r="A10" s="52">
        <v>8</v>
      </c>
      <c r="B10" s="53"/>
      <c r="C10" s="53"/>
      <c r="D10" s="53"/>
      <c r="E10" s="52" t="s">
        <v>45</v>
      </c>
      <c r="F10" s="54">
        <v>17067720</v>
      </c>
      <c r="G10" s="55">
        <v>0</v>
      </c>
      <c r="H10" s="55">
        <v>0</v>
      </c>
      <c r="I10" s="54">
        <v>17067720</v>
      </c>
    </row>
    <row r="11" spans="1:9">
      <c r="A11" s="56">
        <v>9</v>
      </c>
      <c r="B11" s="57"/>
      <c r="C11" s="57"/>
      <c r="D11" s="58"/>
      <c r="E11" s="56" t="s">
        <v>6</v>
      </c>
      <c r="F11" s="60">
        <v>280</v>
      </c>
      <c r="G11" s="60">
        <v>0</v>
      </c>
      <c r="H11" s="60">
        <v>0</v>
      </c>
      <c r="I11" s="60">
        <v>280</v>
      </c>
    </row>
    <row r="12" spans="1:9">
      <c r="A12" s="52">
        <v>10</v>
      </c>
      <c r="B12" s="53"/>
      <c r="C12" s="53"/>
      <c r="D12" s="53" t="s">
        <v>49</v>
      </c>
      <c r="E12" s="52" t="s">
        <v>44</v>
      </c>
      <c r="F12" s="54">
        <v>8084150</v>
      </c>
      <c r="G12" s="55">
        <v>0</v>
      </c>
      <c r="H12" s="55">
        <v>0</v>
      </c>
      <c r="I12" s="54">
        <v>8084150</v>
      </c>
    </row>
    <row r="13" spans="1:9">
      <c r="A13" s="56">
        <v>11</v>
      </c>
      <c r="B13" s="57"/>
      <c r="C13" s="57"/>
      <c r="D13" s="57"/>
      <c r="E13" s="56" t="s">
        <v>45</v>
      </c>
      <c r="F13" s="59">
        <v>12667160</v>
      </c>
      <c r="G13" s="60">
        <v>0</v>
      </c>
      <c r="H13" s="60">
        <v>0</v>
      </c>
      <c r="I13" s="59">
        <v>12667160</v>
      </c>
    </row>
    <row r="14" spans="1:9">
      <c r="A14" s="52">
        <v>12</v>
      </c>
      <c r="B14" s="53"/>
      <c r="C14" s="61"/>
      <c r="D14" s="61"/>
      <c r="E14" s="52" t="s">
        <v>6</v>
      </c>
      <c r="F14" s="54">
        <v>-4583010</v>
      </c>
      <c r="G14" s="55">
        <v>0</v>
      </c>
      <c r="H14" s="55">
        <v>0</v>
      </c>
      <c r="I14" s="54">
        <v>-4583010</v>
      </c>
    </row>
    <row r="15" spans="1:9">
      <c r="A15" s="56">
        <v>13</v>
      </c>
      <c r="B15" s="57"/>
      <c r="C15" s="57" t="s">
        <v>13</v>
      </c>
      <c r="D15" s="57" t="s">
        <v>14</v>
      </c>
      <c r="E15" s="56" t="s">
        <v>44</v>
      </c>
      <c r="F15" s="59">
        <v>300000</v>
      </c>
      <c r="G15" s="60">
        <v>0</v>
      </c>
      <c r="H15" s="60">
        <v>0</v>
      </c>
      <c r="I15" s="59">
        <v>300000</v>
      </c>
    </row>
    <row r="16" spans="1:9">
      <c r="A16" s="52">
        <v>14</v>
      </c>
      <c r="B16" s="53"/>
      <c r="C16" s="53"/>
      <c r="D16" s="53"/>
      <c r="E16" s="52" t="s">
        <v>45</v>
      </c>
      <c r="F16" s="55">
        <v>0</v>
      </c>
      <c r="G16" s="55">
        <v>0</v>
      </c>
      <c r="H16" s="55">
        <v>0</v>
      </c>
      <c r="I16" s="55">
        <v>0</v>
      </c>
    </row>
    <row r="17" spans="1:9">
      <c r="A17" s="56">
        <v>15</v>
      </c>
      <c r="B17" s="57"/>
      <c r="C17" s="57"/>
      <c r="D17" s="58"/>
      <c r="E17" s="56" t="s">
        <v>6</v>
      </c>
      <c r="F17" s="59">
        <v>300000</v>
      </c>
      <c r="G17" s="60">
        <v>0</v>
      </c>
      <c r="H17" s="60">
        <v>0</v>
      </c>
      <c r="I17" s="59">
        <v>300000</v>
      </c>
    </row>
    <row r="18" spans="1:9">
      <c r="A18" s="52">
        <v>16</v>
      </c>
      <c r="B18" s="53"/>
      <c r="C18" s="53"/>
      <c r="D18" s="53" t="s">
        <v>16</v>
      </c>
      <c r="E18" s="52" t="s">
        <v>44</v>
      </c>
      <c r="F18" s="54">
        <v>400000</v>
      </c>
      <c r="G18" s="55">
        <v>0</v>
      </c>
      <c r="H18" s="55">
        <v>0</v>
      </c>
      <c r="I18" s="54">
        <v>400000</v>
      </c>
    </row>
    <row r="19" spans="1:9">
      <c r="A19" s="56">
        <v>17</v>
      </c>
      <c r="B19" s="57"/>
      <c r="C19" s="57"/>
      <c r="D19" s="57"/>
      <c r="E19" s="56" t="s">
        <v>45</v>
      </c>
      <c r="F19" s="59">
        <v>366850</v>
      </c>
      <c r="G19" s="60">
        <v>0</v>
      </c>
      <c r="H19" s="60">
        <v>0</v>
      </c>
      <c r="I19" s="59">
        <v>366850</v>
      </c>
    </row>
    <row r="20" spans="1:9">
      <c r="A20" s="52">
        <v>18</v>
      </c>
      <c r="B20" s="53"/>
      <c r="C20" s="61"/>
      <c r="D20" s="61"/>
      <c r="E20" s="52" t="s">
        <v>6</v>
      </c>
      <c r="F20" s="54">
        <v>33150</v>
      </c>
      <c r="G20" s="55">
        <v>0</v>
      </c>
      <c r="H20" s="55">
        <v>0</v>
      </c>
      <c r="I20" s="54">
        <v>33150</v>
      </c>
    </row>
    <row r="21" spans="1:9">
      <c r="A21" s="56">
        <v>19</v>
      </c>
      <c r="B21" s="57"/>
      <c r="C21" s="57" t="s">
        <v>37</v>
      </c>
      <c r="D21" s="57" t="s">
        <v>1</v>
      </c>
      <c r="E21" s="56" t="s">
        <v>44</v>
      </c>
      <c r="F21" s="59">
        <v>2000000</v>
      </c>
      <c r="G21" s="60">
        <v>0</v>
      </c>
      <c r="H21" s="60">
        <v>0</v>
      </c>
      <c r="I21" s="59">
        <v>2000000</v>
      </c>
    </row>
    <row r="22" spans="1:9">
      <c r="A22" s="52">
        <v>20</v>
      </c>
      <c r="B22" s="53"/>
      <c r="C22" s="53"/>
      <c r="D22" s="53"/>
      <c r="E22" s="52" t="s">
        <v>45</v>
      </c>
      <c r="F22" s="54">
        <v>90000</v>
      </c>
      <c r="G22" s="55">
        <v>0</v>
      </c>
      <c r="H22" s="55">
        <v>0</v>
      </c>
      <c r="I22" s="54">
        <v>90000</v>
      </c>
    </row>
    <row r="23" spans="1:9">
      <c r="A23" s="56">
        <v>21</v>
      </c>
      <c r="B23" s="57"/>
      <c r="C23" s="57"/>
      <c r="D23" s="58"/>
      <c r="E23" s="56" t="s">
        <v>6</v>
      </c>
      <c r="F23" s="59">
        <v>1910000</v>
      </c>
      <c r="G23" s="60">
        <v>0</v>
      </c>
      <c r="H23" s="60">
        <v>0</v>
      </c>
      <c r="I23" s="59">
        <v>1910000</v>
      </c>
    </row>
    <row r="24" spans="1:9">
      <c r="A24" s="52">
        <v>22</v>
      </c>
      <c r="B24" s="53"/>
      <c r="C24" s="53"/>
      <c r="D24" s="53" t="s">
        <v>17</v>
      </c>
      <c r="E24" s="52" t="s">
        <v>44</v>
      </c>
      <c r="F24" s="54">
        <v>4265850</v>
      </c>
      <c r="G24" s="55">
        <v>0</v>
      </c>
      <c r="H24" s="55">
        <v>0</v>
      </c>
      <c r="I24" s="54">
        <v>4265850</v>
      </c>
    </row>
    <row r="25" spans="1:9">
      <c r="A25" s="56">
        <v>23</v>
      </c>
      <c r="B25" s="57"/>
      <c r="C25" s="57"/>
      <c r="D25" s="57"/>
      <c r="E25" s="56" t="s">
        <v>45</v>
      </c>
      <c r="F25" s="59">
        <v>1892060</v>
      </c>
      <c r="G25" s="60">
        <v>0</v>
      </c>
      <c r="H25" s="60">
        <v>0</v>
      </c>
      <c r="I25" s="59">
        <v>1892060</v>
      </c>
    </row>
    <row r="26" spans="1:9">
      <c r="A26" s="52">
        <v>24</v>
      </c>
      <c r="B26" s="53"/>
      <c r="C26" s="53"/>
      <c r="D26" s="61"/>
      <c r="E26" s="52" t="s">
        <v>6</v>
      </c>
      <c r="F26" s="54">
        <v>2373790</v>
      </c>
      <c r="G26" s="55">
        <v>0</v>
      </c>
      <c r="H26" s="55">
        <v>0</v>
      </c>
      <c r="I26" s="54">
        <v>2373790</v>
      </c>
    </row>
    <row r="27" spans="1:9">
      <c r="A27" s="56">
        <v>25</v>
      </c>
      <c r="B27" s="57"/>
      <c r="C27" s="57"/>
      <c r="D27" s="57" t="s">
        <v>50</v>
      </c>
      <c r="E27" s="56" t="s">
        <v>44</v>
      </c>
      <c r="F27" s="59">
        <v>2100000</v>
      </c>
      <c r="G27" s="60">
        <v>0</v>
      </c>
      <c r="H27" s="60">
        <v>0</v>
      </c>
      <c r="I27" s="59">
        <v>2100000</v>
      </c>
    </row>
    <row r="28" spans="1:9">
      <c r="A28" s="52">
        <v>26</v>
      </c>
      <c r="B28" s="53"/>
      <c r="C28" s="53"/>
      <c r="D28" s="53"/>
      <c r="E28" s="52" t="s">
        <v>45</v>
      </c>
      <c r="F28" s="54">
        <v>2131690</v>
      </c>
      <c r="G28" s="55">
        <v>0</v>
      </c>
      <c r="H28" s="55">
        <v>0</v>
      </c>
      <c r="I28" s="54">
        <v>2131690</v>
      </c>
    </row>
    <row r="29" spans="1:9">
      <c r="A29" s="56">
        <v>27</v>
      </c>
      <c r="B29" s="57"/>
      <c r="C29" s="57"/>
      <c r="D29" s="58"/>
      <c r="E29" s="56" t="s">
        <v>6</v>
      </c>
      <c r="F29" s="59">
        <v>-31690</v>
      </c>
      <c r="G29" s="60">
        <v>0</v>
      </c>
      <c r="H29" s="60">
        <v>0</v>
      </c>
      <c r="I29" s="59">
        <v>-31690</v>
      </c>
    </row>
    <row r="30" spans="1:9">
      <c r="A30" s="52">
        <v>28</v>
      </c>
      <c r="B30" s="53"/>
      <c r="C30" s="53"/>
      <c r="D30" s="53" t="s">
        <v>18</v>
      </c>
      <c r="E30" s="52" t="s">
        <v>44</v>
      </c>
      <c r="F30" s="54">
        <v>450000</v>
      </c>
      <c r="G30" s="55">
        <v>0</v>
      </c>
      <c r="H30" s="55">
        <v>0</v>
      </c>
      <c r="I30" s="54">
        <v>450000</v>
      </c>
    </row>
    <row r="31" spans="1:9">
      <c r="A31" s="56">
        <v>29</v>
      </c>
      <c r="B31" s="57"/>
      <c r="C31" s="57"/>
      <c r="D31" s="57"/>
      <c r="E31" s="56" t="s">
        <v>45</v>
      </c>
      <c r="F31" s="59">
        <v>762460</v>
      </c>
      <c r="G31" s="60">
        <v>0</v>
      </c>
      <c r="H31" s="60">
        <v>0</v>
      </c>
      <c r="I31" s="59">
        <v>762460</v>
      </c>
    </row>
    <row r="32" spans="1:9">
      <c r="A32" s="52">
        <v>30</v>
      </c>
      <c r="B32" s="53"/>
      <c r="C32" s="53"/>
      <c r="D32" s="61"/>
      <c r="E32" s="52" t="s">
        <v>6</v>
      </c>
      <c r="F32" s="54">
        <v>-312460</v>
      </c>
      <c r="G32" s="55">
        <v>0</v>
      </c>
      <c r="H32" s="55">
        <v>0</v>
      </c>
      <c r="I32" s="54">
        <v>-312460</v>
      </c>
    </row>
    <row r="33" spans="1:9">
      <c r="A33" s="56">
        <v>31</v>
      </c>
      <c r="B33" s="57"/>
      <c r="C33" s="57"/>
      <c r="D33" s="57" t="s">
        <v>2</v>
      </c>
      <c r="E33" s="56" t="s">
        <v>44</v>
      </c>
      <c r="F33" s="59">
        <v>4700000</v>
      </c>
      <c r="G33" s="60">
        <v>0</v>
      </c>
      <c r="H33" s="60">
        <v>0</v>
      </c>
      <c r="I33" s="59">
        <v>4700000</v>
      </c>
    </row>
    <row r="34" spans="1:9">
      <c r="A34" s="52">
        <v>32</v>
      </c>
      <c r="B34" s="53"/>
      <c r="C34" s="53"/>
      <c r="D34" s="53"/>
      <c r="E34" s="52" t="s">
        <v>45</v>
      </c>
      <c r="F34" s="54">
        <v>4700000</v>
      </c>
      <c r="G34" s="55">
        <v>0</v>
      </c>
      <c r="H34" s="55">
        <v>0</v>
      </c>
      <c r="I34" s="54">
        <v>4700000</v>
      </c>
    </row>
    <row r="35" spans="1:9">
      <c r="A35" s="56">
        <v>33</v>
      </c>
      <c r="B35" s="58"/>
      <c r="C35" s="58"/>
      <c r="D35" s="58"/>
      <c r="E35" s="56" t="s">
        <v>6</v>
      </c>
      <c r="F35" s="60">
        <v>0</v>
      </c>
      <c r="G35" s="60">
        <v>0</v>
      </c>
      <c r="H35" s="60">
        <v>0</v>
      </c>
      <c r="I35" s="60">
        <v>0</v>
      </c>
    </row>
    <row r="36" spans="1:9">
      <c r="A36" s="52">
        <v>34</v>
      </c>
      <c r="B36" s="53" t="s">
        <v>19</v>
      </c>
      <c r="C36" s="53" t="s">
        <v>20</v>
      </c>
      <c r="D36" s="53" t="s">
        <v>21</v>
      </c>
      <c r="E36" s="52" t="s">
        <v>44</v>
      </c>
      <c r="F36" s="54">
        <v>500000</v>
      </c>
      <c r="G36" s="55">
        <v>0</v>
      </c>
      <c r="H36" s="55">
        <v>0</v>
      </c>
      <c r="I36" s="54">
        <v>500000</v>
      </c>
    </row>
    <row r="37" spans="1:9">
      <c r="A37" s="56">
        <v>35</v>
      </c>
      <c r="B37" s="57"/>
      <c r="C37" s="57"/>
      <c r="D37" s="57"/>
      <c r="E37" s="56" t="s">
        <v>45</v>
      </c>
      <c r="F37" s="59">
        <v>5833000</v>
      </c>
      <c r="G37" s="60">
        <v>0</v>
      </c>
      <c r="H37" s="60">
        <v>0</v>
      </c>
      <c r="I37" s="59">
        <v>5833000</v>
      </c>
    </row>
    <row r="38" spans="1:9">
      <c r="A38" s="52">
        <v>36</v>
      </c>
      <c r="B38" s="53"/>
      <c r="C38" s="53"/>
      <c r="D38" s="61"/>
      <c r="E38" s="52" t="s">
        <v>6</v>
      </c>
      <c r="F38" s="54">
        <v>-5333000</v>
      </c>
      <c r="G38" s="55">
        <v>0</v>
      </c>
      <c r="H38" s="55">
        <v>0</v>
      </c>
      <c r="I38" s="54">
        <v>-5333000</v>
      </c>
    </row>
    <row r="39" spans="1:9">
      <c r="A39" s="56">
        <v>37</v>
      </c>
      <c r="B39" s="57"/>
      <c r="C39" s="57"/>
      <c r="D39" s="57" t="s">
        <v>26</v>
      </c>
      <c r="E39" s="56" t="s">
        <v>44</v>
      </c>
      <c r="F39" s="59">
        <v>500000</v>
      </c>
      <c r="G39" s="60">
        <v>0</v>
      </c>
      <c r="H39" s="60">
        <v>0</v>
      </c>
      <c r="I39" s="59">
        <v>500000</v>
      </c>
    </row>
    <row r="40" spans="1:9">
      <c r="A40" s="52">
        <v>38</v>
      </c>
      <c r="B40" s="53"/>
      <c r="C40" s="53"/>
      <c r="D40" s="53"/>
      <c r="E40" s="52" t="s">
        <v>45</v>
      </c>
      <c r="F40" s="54">
        <v>238000</v>
      </c>
      <c r="G40" s="55">
        <v>0</v>
      </c>
      <c r="H40" s="55">
        <v>0</v>
      </c>
      <c r="I40" s="54">
        <v>238000</v>
      </c>
    </row>
    <row r="41" spans="1:9">
      <c r="A41" s="56">
        <v>39</v>
      </c>
      <c r="B41" s="58"/>
      <c r="C41" s="58"/>
      <c r="D41" s="58"/>
      <c r="E41" s="56" t="s">
        <v>6</v>
      </c>
      <c r="F41" s="59">
        <v>262000</v>
      </c>
      <c r="G41" s="60">
        <v>0</v>
      </c>
      <c r="H41" s="60">
        <v>0</v>
      </c>
      <c r="I41" s="59">
        <v>262000</v>
      </c>
    </row>
    <row r="42" spans="1:9">
      <c r="A42" s="52">
        <v>40</v>
      </c>
      <c r="B42" s="53" t="s">
        <v>0</v>
      </c>
      <c r="C42" s="53" t="s">
        <v>22</v>
      </c>
      <c r="D42" s="53" t="s">
        <v>23</v>
      </c>
      <c r="E42" s="52" t="s">
        <v>44</v>
      </c>
      <c r="F42" s="54">
        <v>500000</v>
      </c>
      <c r="G42" s="55">
        <v>0</v>
      </c>
      <c r="H42" s="55">
        <v>0</v>
      </c>
      <c r="I42" s="54">
        <v>500000</v>
      </c>
    </row>
    <row r="43" spans="1:9">
      <c r="A43" s="56">
        <v>41</v>
      </c>
      <c r="B43" s="57"/>
      <c r="C43" s="57"/>
      <c r="D43" s="57"/>
      <c r="E43" s="56" t="s">
        <v>45</v>
      </c>
      <c r="F43" s="60">
        <v>0</v>
      </c>
      <c r="G43" s="60">
        <v>0</v>
      </c>
      <c r="H43" s="60">
        <v>0</v>
      </c>
      <c r="I43" s="60">
        <v>0</v>
      </c>
    </row>
    <row r="44" spans="1:9">
      <c r="A44" s="52">
        <v>42</v>
      </c>
      <c r="B44" s="53"/>
      <c r="C44" s="61"/>
      <c r="D44" s="61"/>
      <c r="E44" s="52" t="s">
        <v>6</v>
      </c>
      <c r="F44" s="54">
        <v>500000</v>
      </c>
      <c r="G44" s="55">
        <v>0</v>
      </c>
      <c r="H44" s="55">
        <v>0</v>
      </c>
      <c r="I44" s="54">
        <v>500000</v>
      </c>
    </row>
    <row r="45" spans="1:9">
      <c r="A45" s="56">
        <v>43</v>
      </c>
      <c r="B45" s="57"/>
      <c r="C45" s="57" t="s">
        <v>0</v>
      </c>
      <c r="D45" s="57" t="s">
        <v>0</v>
      </c>
      <c r="E45" s="56" t="s">
        <v>44</v>
      </c>
      <c r="F45" s="59">
        <v>300000</v>
      </c>
      <c r="G45" s="60">
        <v>0</v>
      </c>
      <c r="H45" s="60">
        <v>0</v>
      </c>
      <c r="I45" s="59">
        <v>300000</v>
      </c>
    </row>
    <row r="46" spans="1:9">
      <c r="A46" s="52">
        <v>44</v>
      </c>
      <c r="B46" s="53"/>
      <c r="C46" s="53"/>
      <c r="D46" s="53"/>
      <c r="E46" s="52" t="s">
        <v>45</v>
      </c>
      <c r="F46" s="55">
        <v>0</v>
      </c>
      <c r="G46" s="55">
        <v>0</v>
      </c>
      <c r="H46" s="55">
        <v>0</v>
      </c>
      <c r="I46" s="55">
        <v>0</v>
      </c>
    </row>
    <row r="47" spans="1:9">
      <c r="A47" s="56">
        <v>45</v>
      </c>
      <c r="B47" s="57"/>
      <c r="C47" s="58"/>
      <c r="D47" s="58"/>
      <c r="E47" s="56" t="s">
        <v>6</v>
      </c>
      <c r="F47" s="59">
        <v>300000</v>
      </c>
      <c r="G47" s="60">
        <v>0</v>
      </c>
      <c r="H47" s="60">
        <v>0</v>
      </c>
      <c r="I47" s="59">
        <v>300000</v>
      </c>
    </row>
    <row r="48" spans="1:9" ht="33.75">
      <c r="A48" s="52">
        <v>46</v>
      </c>
      <c r="B48" s="53"/>
      <c r="C48" s="53" t="s">
        <v>51</v>
      </c>
      <c r="D48" s="53" t="s">
        <v>51</v>
      </c>
      <c r="E48" s="52" t="s">
        <v>44</v>
      </c>
      <c r="F48" s="55">
        <v>0</v>
      </c>
      <c r="G48" s="55">
        <v>0</v>
      </c>
      <c r="H48" s="55">
        <v>0</v>
      </c>
      <c r="I48" s="55">
        <v>0</v>
      </c>
    </row>
    <row r="49" spans="1:9">
      <c r="A49" s="56">
        <v>47</v>
      </c>
      <c r="B49" s="57"/>
      <c r="C49" s="57"/>
      <c r="D49" s="57"/>
      <c r="E49" s="56" t="s">
        <v>45</v>
      </c>
      <c r="F49" s="59">
        <v>2859000</v>
      </c>
      <c r="G49" s="60">
        <v>0</v>
      </c>
      <c r="H49" s="60">
        <v>0</v>
      </c>
      <c r="I49" s="59">
        <v>2859000</v>
      </c>
    </row>
    <row r="50" spans="1:9">
      <c r="A50" s="52">
        <v>48</v>
      </c>
      <c r="B50" s="61"/>
      <c r="C50" s="61"/>
      <c r="D50" s="61"/>
      <c r="E50" s="52" t="s">
        <v>6</v>
      </c>
      <c r="F50" s="54">
        <v>-2859000</v>
      </c>
      <c r="G50" s="55">
        <v>0</v>
      </c>
      <c r="H50" s="55">
        <v>0</v>
      </c>
      <c r="I50" s="54">
        <v>-2859000</v>
      </c>
    </row>
    <row r="51" spans="1:9" ht="22.5">
      <c r="A51" s="56">
        <v>49</v>
      </c>
      <c r="B51" s="57" t="s">
        <v>24</v>
      </c>
      <c r="C51" s="57" t="s">
        <v>24</v>
      </c>
      <c r="D51" s="57" t="s">
        <v>25</v>
      </c>
      <c r="E51" s="56" t="s">
        <v>44</v>
      </c>
      <c r="F51" s="59">
        <v>324000</v>
      </c>
      <c r="G51" s="60">
        <v>0</v>
      </c>
      <c r="H51" s="60">
        <v>0</v>
      </c>
      <c r="I51" s="59">
        <v>324000</v>
      </c>
    </row>
    <row r="52" spans="1:9">
      <c r="A52" s="52">
        <v>50</v>
      </c>
      <c r="B52" s="53"/>
      <c r="C52" s="53"/>
      <c r="D52" s="53"/>
      <c r="E52" s="52" t="s">
        <v>45</v>
      </c>
      <c r="F52" s="55">
        <v>0</v>
      </c>
      <c r="G52" s="55">
        <v>0</v>
      </c>
      <c r="H52" s="55">
        <v>0</v>
      </c>
      <c r="I52" s="55">
        <v>0</v>
      </c>
    </row>
    <row r="53" spans="1:9">
      <c r="A53" s="56">
        <v>51</v>
      </c>
      <c r="B53" s="58"/>
      <c r="C53" s="58"/>
      <c r="D53" s="58"/>
      <c r="E53" s="56" t="s">
        <v>6</v>
      </c>
      <c r="F53" s="59">
        <v>324000</v>
      </c>
      <c r="G53" s="60">
        <v>0</v>
      </c>
      <c r="H53" s="60">
        <v>0</v>
      </c>
      <c r="I53" s="59">
        <v>324000</v>
      </c>
    </row>
    <row r="54" spans="1:9">
      <c r="A54" s="91" t="s">
        <v>38</v>
      </c>
      <c r="B54" s="92"/>
      <c r="C54" s="92"/>
      <c r="D54" s="93"/>
      <c r="E54" s="47" t="s">
        <v>44</v>
      </c>
      <c r="F54" s="62">
        <v>156887000</v>
      </c>
      <c r="G54" s="63">
        <v>0</v>
      </c>
      <c r="H54" s="63">
        <v>0</v>
      </c>
      <c r="I54" s="62">
        <v>156887000</v>
      </c>
    </row>
    <row r="55" spans="1:9">
      <c r="A55" s="94"/>
      <c r="B55" s="95"/>
      <c r="C55" s="95"/>
      <c r="D55" s="96"/>
      <c r="E55" s="64" t="s">
        <v>45</v>
      </c>
      <c r="F55" s="65">
        <v>159746000</v>
      </c>
      <c r="G55" s="66">
        <v>0</v>
      </c>
      <c r="H55" s="66">
        <v>0</v>
      </c>
      <c r="I55" s="65">
        <v>159746000</v>
      </c>
    </row>
    <row r="56" spans="1:9">
      <c r="A56" s="97"/>
      <c r="B56" s="98"/>
      <c r="C56" s="98"/>
      <c r="D56" s="99"/>
      <c r="E56" s="64" t="s">
        <v>6</v>
      </c>
      <c r="F56" s="65">
        <v>-2859000</v>
      </c>
      <c r="G56" s="66">
        <v>0</v>
      </c>
      <c r="H56" s="66">
        <v>0</v>
      </c>
      <c r="I56" s="65">
        <v>-2859000</v>
      </c>
    </row>
  </sheetData>
  <mergeCells count="2">
    <mergeCell ref="C1:D1"/>
    <mergeCell ref="A54:D56"/>
  </mergeCells>
  <phoneticPr fontId="6" type="noConversion"/>
  <pageMargins left="0.70866141732283472" right="0.11811023622047245" top="0.15748031496062992" bottom="0.19685039370078741" header="0.31496062992125984" footer="0.31496062992125984"/>
  <pageSetup paperSize="9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Views>
    <sheetView workbookViewId="0">
      <selection activeCell="F26" sqref="F26"/>
    </sheetView>
  </sheetViews>
  <sheetFormatPr defaultRowHeight="13.5"/>
  <cols>
    <col min="1" max="1" width="9.88671875" customWidth="1"/>
    <col min="2" max="2" width="13.109375" customWidth="1"/>
    <col min="3" max="3" width="11.21875" customWidth="1"/>
    <col min="4" max="4" width="11.6640625" customWidth="1"/>
    <col min="5" max="5" width="20.21875" customWidth="1"/>
  </cols>
  <sheetData>
    <row r="1" spans="1:5" ht="26.25" customHeight="1">
      <c r="A1" s="102" t="s">
        <v>52</v>
      </c>
      <c r="B1" s="102"/>
      <c r="C1" s="102"/>
      <c r="D1" s="102"/>
      <c r="E1" s="102"/>
    </row>
    <row r="2" spans="1:5" ht="14.25" thickBot="1"/>
    <row r="3" spans="1:5" ht="21.95" customHeight="1" thickBot="1">
      <c r="A3" s="103" t="s">
        <v>53</v>
      </c>
      <c r="B3" s="104"/>
      <c r="C3" s="71" t="s">
        <v>54</v>
      </c>
      <c r="D3" s="71" t="s">
        <v>55</v>
      </c>
      <c r="E3" s="75" t="s">
        <v>56</v>
      </c>
    </row>
    <row r="4" spans="1:5" ht="21.95" customHeight="1" thickBot="1">
      <c r="A4" s="105" t="s">
        <v>60</v>
      </c>
      <c r="B4" s="73" t="s">
        <v>57</v>
      </c>
      <c r="C4" s="74">
        <v>42777</v>
      </c>
      <c r="D4" s="74">
        <v>42777</v>
      </c>
      <c r="E4" s="76"/>
    </row>
    <row r="5" spans="1:5" ht="21.95" customHeight="1">
      <c r="A5" s="105"/>
      <c r="B5" s="67" t="s">
        <v>58</v>
      </c>
      <c r="C5" s="68">
        <v>42735</v>
      </c>
      <c r="D5" s="68"/>
      <c r="E5" s="77" t="s">
        <v>63</v>
      </c>
    </row>
    <row r="6" spans="1:5" ht="21.95" customHeight="1" thickBot="1">
      <c r="A6" s="106"/>
      <c r="B6" s="69" t="s">
        <v>59</v>
      </c>
      <c r="C6" s="70">
        <v>42</v>
      </c>
      <c r="D6" s="70"/>
      <c r="E6" s="78" t="s">
        <v>64</v>
      </c>
    </row>
    <row r="7" spans="1:5" ht="21.95" customHeight="1" thickBot="1">
      <c r="A7" s="79" t="s">
        <v>61</v>
      </c>
      <c r="B7" s="71" t="s">
        <v>57</v>
      </c>
      <c r="C7" s="71"/>
      <c r="D7" s="72"/>
      <c r="E7" s="75"/>
    </row>
    <row r="8" spans="1:5" ht="21.95" customHeight="1" thickBot="1">
      <c r="A8" s="80"/>
      <c r="B8" s="73" t="s">
        <v>58</v>
      </c>
      <c r="C8" s="73"/>
      <c r="D8" s="74">
        <v>42777</v>
      </c>
      <c r="E8" s="76" t="s">
        <v>62</v>
      </c>
    </row>
  </sheetData>
  <mergeCells count="3">
    <mergeCell ref="A1:E1"/>
    <mergeCell ref="A3:B3"/>
    <mergeCell ref="A4:A6"/>
  </mergeCells>
  <phoneticPr fontId="6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6</vt:i4>
      </vt:variant>
    </vt:vector>
  </HeadingPairs>
  <TitlesOfParts>
    <vt:vector size="6" baseType="lpstr">
      <vt:lpstr>표지</vt:lpstr>
      <vt:lpstr>결산총괄표</vt:lpstr>
      <vt:lpstr>세입세출총괄</vt:lpstr>
      <vt:lpstr>세입결산서</vt:lpstr>
      <vt:lpstr>세출결산서</vt:lpstr>
      <vt:lpstr>후원금</vt:lpstr>
    </vt:vector>
  </TitlesOfParts>
  <Company>User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2021-03-17T05:45:51Z</cp:lastPrinted>
  <dcterms:created xsi:type="dcterms:W3CDTF">2004-12-10T02:55:32Z</dcterms:created>
  <dcterms:modified xsi:type="dcterms:W3CDTF">2021-03-17T08:38:25Z</dcterms:modified>
</cp:coreProperties>
</file>