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135" tabRatio="736"/>
  </bookViews>
  <sheets>
    <sheet name="총괄(2017.06월)" sheetId="1" r:id="rId1"/>
    <sheet name="보통예금이자발생" sheetId="2" r:id="rId2"/>
    <sheet name="정기성예금기금별자금운용" sheetId="3" r:id="rId3"/>
    <sheet name="금융상품별 수익률 현황" sheetId="4" r:id="rId4"/>
  </sheets>
  <calcPr calcId="145621"/>
</workbook>
</file>

<file path=xl/calcChain.xml><?xml version="1.0" encoding="utf-8"?>
<calcChain xmlns="http://schemas.openxmlformats.org/spreadsheetml/2006/main">
  <c r="H99" i="3" l="1"/>
  <c r="D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D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C20" i="1"/>
  <c r="B20" i="1"/>
  <c r="D8" i="1"/>
  <c r="C8" i="1"/>
  <c r="C7" i="1" s="1"/>
  <c r="D7" i="1"/>
</calcChain>
</file>

<file path=xl/sharedStrings.xml><?xml version="1.0" encoding="utf-8"?>
<sst xmlns="http://schemas.openxmlformats.org/spreadsheetml/2006/main" count="716" uniqueCount="504">
  <si>
    <t>1. 자금운용현황(총괄)</t>
  </si>
  <si>
    <t>정읍시청(총무과 카드결재)</t>
  </si>
  <si>
    <t>덕천면사무소(카드결재)</t>
  </si>
  <si>
    <t>내장상동사무소(자동이체)</t>
  </si>
  <si>
    <t>상교동사무소(카드결제)</t>
  </si>
  <si>
    <t>정읍시청(교통과(카드결제))</t>
  </si>
  <si>
    <t>시기동(카드결재및자동이체)</t>
  </si>
  <si>
    <t>정읍시청(가상계좌수납)</t>
  </si>
  <si>
    <t>정기예금(만기일시지급식)</t>
  </si>
  <si>
    <t>정읍시농업기술센터(도급계좌)</t>
  </si>
  <si>
    <t>정읍시청(환경관리과음식물)</t>
  </si>
  <si>
    <t>정읍시청(가상계좌수수료수납)</t>
  </si>
  <si>
    <t>내장상동사무소(세입세출외)</t>
  </si>
  <si>
    <t>칠보면사무소(세입세출외현금)</t>
  </si>
  <si>
    <t>정읍시청(음식물자동이체)</t>
  </si>
  <si>
    <t>수성동 주민센터(카드결제)</t>
  </si>
  <si>
    <t>정우면사무소(카드결재)</t>
  </si>
  <si>
    <t>정읍시청(감사과 일상경비)</t>
  </si>
  <si>
    <t>정읍시청(회계과(반납금))</t>
  </si>
  <si>
    <t>정읍시청(세정과지방세환급금)</t>
  </si>
  <si>
    <t>연지동 주민센터(카드결제)</t>
  </si>
  <si>
    <t>소성면사무소(면카드결제)</t>
  </si>
  <si>
    <t>정읍시보건소(카드결제)</t>
  </si>
  <si>
    <t>입암면사무소(세입세출외현금)</t>
  </si>
  <si>
    <t>상하수도사업소(가상계좌)</t>
  </si>
  <si>
    <t>정읍시청(건설과(카드결제))</t>
  </si>
  <si>
    <t>산외면사무소(세입세출외현금)</t>
  </si>
  <si>
    <t>정읍시청(총무과 일상경비)</t>
  </si>
  <si>
    <t>산외면사무소(카드결제)</t>
  </si>
  <si>
    <t>산내면사무소(카드결제)</t>
  </si>
  <si>
    <t>정읍시청(건설과(일상경비))</t>
  </si>
  <si>
    <t>정읍시청(세정과(일상경비))</t>
  </si>
  <si>
    <t>정읍시청(세정과(공매))</t>
  </si>
  <si>
    <t>옹동면사무소(세입세출외현금)</t>
  </si>
  <si>
    <t>보통 예금, 공금,기업자유</t>
  </si>
  <si>
    <t>시기3동(카드결제계좌)</t>
  </si>
  <si>
    <t>영원면사무소(카드결제)</t>
  </si>
  <si>
    <t>감곡면사무소(세입세출외)</t>
  </si>
  <si>
    <t>정읍시청(건강생활유지비)</t>
  </si>
  <si>
    <t>내장상동사무소(카드결재)</t>
  </si>
  <si>
    <t>정읍시청(축산과 카드결제)</t>
  </si>
  <si>
    <t>정읍시청(시설관리사업소)</t>
  </si>
  <si>
    <t>정읍시청(주민생활지원과)</t>
  </si>
  <si>
    <t>감곡면사무소(자동이체)</t>
  </si>
  <si>
    <t>정읍시보건소(공공요금)</t>
  </si>
  <si>
    <t>입암면사무소(카드결제)</t>
  </si>
  <si>
    <t>정읍시청(정읍관광개발단)</t>
  </si>
  <si>
    <t>정읍시보건소(샘골보건지소)</t>
  </si>
  <si>
    <t>정읍시청(교통과(일상경비))</t>
  </si>
  <si>
    <t>이평면사무소(세입세출외현금)</t>
  </si>
  <si>
    <t>정읍시청(첨단과학산업과)</t>
  </si>
  <si>
    <t>정읍시청(감사과 카드결제)</t>
  </si>
  <si>
    <t>정읍시청(환경개선부담금)</t>
  </si>
  <si>
    <t>정읍시청(세정과(카드결재))</t>
  </si>
  <si>
    <t>소성면사무소(세입세출외현금)</t>
  </si>
  <si>
    <t>산내면사무소(세입세출외현금)</t>
  </si>
  <si>
    <t>정읍시청(법인카드 포인트)</t>
  </si>
  <si>
    <t>정읍시청(세정과 징수촉탁)</t>
  </si>
  <si>
    <t>정읍시청(농업정책과 카드)</t>
  </si>
  <si>
    <t>옹동면사무소(법인카드결제)</t>
  </si>
  <si>
    <t>영원면사무소(세입세출외현금)</t>
  </si>
  <si>
    <t>칠보면사무소(카드결제)</t>
  </si>
  <si>
    <t>시기동(세입세출외현금)</t>
  </si>
  <si>
    <t>감곡면사무소(카드결재)</t>
  </si>
  <si>
    <t>정읍시청(축산과 일상경비)</t>
  </si>
  <si>
    <t>정읍시청(국민여가캠핑장)</t>
  </si>
  <si>
    <t>정읍시청(회계과(일상경비))</t>
  </si>
  <si>
    <t>정읍시청(도시과 가로등)</t>
  </si>
  <si>
    <t>고부면사무소(세입세출외)</t>
  </si>
  <si>
    <t>정읍시청(회계과(법인카드))</t>
  </si>
  <si>
    <t>정읍시청(세정과(경매))</t>
  </si>
  <si>
    <t>정읍시농업기술센터(일상경비)</t>
  </si>
  <si>
    <t>산내면사무소(자동이체)</t>
  </si>
  <si>
    <t>덕천면사무소(세입세출외)</t>
  </si>
  <si>
    <t>정우면사무소(세입세출외)</t>
  </si>
  <si>
    <t>칠보면사무소</t>
  </si>
  <si>
    <t>정읍시도시과</t>
  </si>
  <si>
    <t>~90일</t>
  </si>
  <si>
    <t>태인면사무소</t>
  </si>
  <si>
    <t>상 품 명</t>
  </si>
  <si>
    <t>~365일</t>
  </si>
  <si>
    <t>환  매  채</t>
  </si>
  <si>
    <t>일반회계</t>
  </si>
  <si>
    <t>잔  액</t>
  </si>
  <si>
    <t>계좌번호</t>
  </si>
  <si>
    <t>정기성예금</t>
  </si>
  <si>
    <t>상하수도사업소</t>
  </si>
  <si>
    <t>요구불예금</t>
  </si>
  <si>
    <t>구    분</t>
  </si>
  <si>
    <t>정읍시보건소</t>
  </si>
  <si>
    <t>사업구분명</t>
  </si>
  <si>
    <t>비  고</t>
  </si>
  <si>
    <t>정기성
계약일</t>
  </si>
  <si>
    <t>예금종류</t>
  </si>
  <si>
    <t>정읍시도세</t>
  </si>
  <si>
    <t>양도성예금</t>
  </si>
  <si>
    <t>정기 예금</t>
  </si>
  <si>
    <t>91~180일</t>
  </si>
  <si>
    <t>전체사업자에 대한 요구성 계좌(기업자유포함) - 시장금리부기업자유는 정기성에 포함</t>
  </si>
  <si>
    <t xml:space="preserve">               기간별
상품별</t>
  </si>
  <si>
    <t xml:space="preserve">        정기성 예금 회계 · 기금별 자금운용 및 이자발생 현황</t>
  </si>
  <si>
    <t>연지동 주민센터(동예산)</t>
  </si>
  <si>
    <t>정읍시청(세외수입 전입금)</t>
  </si>
  <si>
    <t>신태인읍사무소(자동이체)</t>
  </si>
  <si>
    <t>수성동 주민센터(동예산)</t>
  </si>
  <si>
    <t>이평면사무소(일상경비)</t>
  </si>
  <si>
    <t>농소동(세입세출외현금)</t>
  </si>
  <si>
    <t>태인면사무소(카드결제계좌)</t>
  </si>
  <si>
    <t>정읍시금고 주민소득지원</t>
  </si>
  <si>
    <t>정읍시의회(세입세출외현금)</t>
  </si>
  <si>
    <t>2. 월별 평균잔액 현황</t>
  </si>
  <si>
    <t>양도성     예금(CD)</t>
  </si>
  <si>
    <t>정기성예금 수익률 현황</t>
  </si>
  <si>
    <t>후  순  위  채  권</t>
  </si>
  <si>
    <t>보통예금 이자발생 현황</t>
  </si>
  <si>
    <t>계좌명</t>
  </si>
  <si>
    <t>평잔</t>
  </si>
  <si>
    <t>이율</t>
  </si>
  <si>
    <t>계</t>
  </si>
  <si>
    <t xml:space="preserve">   </t>
  </si>
  <si>
    <t>잔액</t>
  </si>
  <si>
    <t>계좌명세중 이자와 잔액이 0 인 계좌는 제외</t>
  </si>
  <si>
    <t>정읍시청(회계과 세입세출외현금 보관금)</t>
  </si>
  <si>
    <t>정읍시청(종합민원과여권사무대행수입금)</t>
  </si>
  <si>
    <t>정읍시농업기술센터(자원개발과 일상경비)</t>
  </si>
  <si>
    <t>정읍시청(회계과 세입세출외현금 보증료)</t>
  </si>
  <si>
    <t>정읍시농업기술센터(자원개발과 카드결제)</t>
  </si>
  <si>
    <t>(단위 : 원)</t>
  </si>
  <si>
    <t>소      계</t>
  </si>
  <si>
    <t>시장금리부기업자유</t>
  </si>
  <si>
    <t>보통(공금)예금</t>
  </si>
  <si>
    <t>정기성
예치금액</t>
  </si>
  <si>
    <t>반기중이자지급액</t>
  </si>
  <si>
    <t>정읍시청(안전총괄과)</t>
  </si>
  <si>
    <t>정읍시청(직업상담사)</t>
  </si>
  <si>
    <t>장명동(세입세출외)</t>
  </si>
  <si>
    <t>장명동(카드결제)</t>
  </si>
  <si>
    <t>영원면사무소(면예산)</t>
  </si>
  <si>
    <t>정읍시청(세정과일반)</t>
  </si>
  <si>
    <t>정읍시청(세정과도세)</t>
  </si>
  <si>
    <t>정읍시청(복지기금)</t>
  </si>
  <si>
    <t>소성면사무소(면예산)</t>
  </si>
  <si>
    <t>정읍시청(카드결재)</t>
  </si>
  <si>
    <t>입암면사무소(면예산)</t>
  </si>
  <si>
    <t>수성동장(청우회)</t>
  </si>
  <si>
    <t>정읍시청(관광개발과)</t>
  </si>
  <si>
    <t>정읍시청(복지여성과)</t>
  </si>
  <si>
    <t>산내면사무소(면예산)</t>
  </si>
  <si>
    <t>정읍시청(건축과)</t>
  </si>
  <si>
    <t>정읍시청(도시과)</t>
  </si>
  <si>
    <t>상.하수도OCR</t>
  </si>
  <si>
    <t>정읍시청(상하수도과)</t>
  </si>
  <si>
    <t>정읍시보건소상조회장</t>
  </si>
  <si>
    <t>정읍시청(국비)</t>
  </si>
  <si>
    <t>정읍시청(환경관리과)</t>
  </si>
  <si>
    <t>정읍시청(기획예산과)</t>
  </si>
  <si>
    <t>정읍시의회(지출원)</t>
  </si>
  <si>
    <t>정읍시청(기반시설)</t>
  </si>
  <si>
    <t>정읍시청(교육체육과)</t>
  </si>
  <si>
    <t>정읍시청(정읍장학숙)</t>
  </si>
  <si>
    <t>초산동(법인카드결재)</t>
  </si>
  <si>
    <t>초산동(세외수입)</t>
  </si>
  <si>
    <t>산외면사무소(면예산)</t>
  </si>
  <si>
    <t>농소동(카드결재)</t>
  </si>
  <si>
    <t>칠보면사무소(면예산)</t>
  </si>
  <si>
    <t>북면사무소(읍면통장)</t>
  </si>
  <si>
    <t>정읍시청(회계과)</t>
  </si>
  <si>
    <t>2017.06잔액</t>
  </si>
  <si>
    <t>181~273일</t>
  </si>
  <si>
    <t>274~364일</t>
  </si>
  <si>
    <t>환매조건부채권(RP)</t>
  </si>
  <si>
    <t>0001024014460360</t>
  </si>
  <si>
    <t>0001024014473939</t>
  </si>
  <si>
    <t>0001024014469767</t>
  </si>
  <si>
    <t>0001013010687421</t>
  </si>
  <si>
    <t>0001013010686646</t>
  </si>
  <si>
    <t>0001014010301223</t>
  </si>
  <si>
    <t>0001013010685190</t>
  </si>
  <si>
    <t>0001024014403838</t>
  </si>
  <si>
    <t>0001013010685441</t>
  </si>
  <si>
    <t>0001013010687528</t>
  </si>
  <si>
    <t>0000672130000557</t>
  </si>
  <si>
    <t>0001013010685554</t>
  </si>
  <si>
    <t>0001013010686561</t>
  </si>
  <si>
    <t>0001013010690056</t>
  </si>
  <si>
    <t>0001013010686248</t>
  </si>
  <si>
    <t>0001014010300915</t>
  </si>
  <si>
    <t>0001013010685805</t>
  </si>
  <si>
    <t>0001013010685225</t>
  </si>
  <si>
    <t>0000672130310506</t>
  </si>
  <si>
    <t>0001013010688648</t>
  </si>
  <si>
    <t>정읍시보건소(샘골보건지소 일상경비)</t>
  </si>
  <si>
    <t>0001013010688585</t>
  </si>
  <si>
    <t>0001013010689207</t>
  </si>
  <si>
    <t>0001013010686840</t>
  </si>
  <si>
    <t>0001013010686696</t>
  </si>
  <si>
    <t>0001013010688262</t>
  </si>
  <si>
    <t>0001013010685491</t>
  </si>
  <si>
    <t>0001013010687487</t>
  </si>
  <si>
    <t>0001013010687437</t>
  </si>
  <si>
    <t>0001013010721846</t>
  </si>
  <si>
    <t>0001013010686577</t>
  </si>
  <si>
    <t>0001013010682705</t>
  </si>
  <si>
    <t>0000672140000621</t>
  </si>
  <si>
    <t>0001013010899487</t>
  </si>
  <si>
    <t>0000672130311421</t>
  </si>
  <si>
    <t>0000672130313601</t>
  </si>
  <si>
    <t>0000672230312663</t>
  </si>
  <si>
    <t>0000672140000516</t>
  </si>
  <si>
    <t>0000672230313059</t>
  </si>
  <si>
    <t>0001013010685667</t>
  </si>
  <si>
    <t>0001013010688353</t>
  </si>
  <si>
    <t>0001013010686141</t>
  </si>
  <si>
    <t>0001013010685651</t>
  </si>
  <si>
    <t>0001013010685316</t>
  </si>
  <si>
    <t>0001013010687443</t>
  </si>
  <si>
    <t>0001013010685902</t>
  </si>
  <si>
    <t>0001013010686624</t>
  </si>
  <si>
    <t>0000672130313017</t>
  </si>
  <si>
    <t>0000672130002070</t>
  </si>
  <si>
    <t>0000672130313546</t>
  </si>
  <si>
    <t>0001013010685601</t>
  </si>
  <si>
    <t>0000672130316235</t>
  </si>
  <si>
    <t>0000672130312532</t>
  </si>
  <si>
    <t>0000672130313342</t>
  </si>
  <si>
    <t>0000672130314047</t>
  </si>
  <si>
    <t>0001014010300959</t>
  </si>
  <si>
    <t>0001013010687374</t>
  </si>
  <si>
    <t>0000672130312011</t>
  </si>
  <si>
    <t>0001024014432178</t>
  </si>
  <si>
    <t>0000672130311502</t>
  </si>
  <si>
    <t>0001013010688193</t>
  </si>
  <si>
    <t>0001013010688325</t>
  </si>
  <si>
    <t>0001023010323416</t>
  </si>
  <si>
    <t>0000672130313588</t>
  </si>
  <si>
    <t>0000672130313693</t>
  </si>
  <si>
    <t>0000672130001511</t>
  </si>
  <si>
    <t>0001013010686715</t>
  </si>
  <si>
    <t>0000672130313554</t>
  </si>
  <si>
    <t>0000672130002397</t>
  </si>
  <si>
    <t>0000672130313677</t>
  </si>
  <si>
    <t>0000672230312980</t>
  </si>
  <si>
    <t>0000672130313596</t>
  </si>
  <si>
    <t>0000672230312370</t>
  </si>
  <si>
    <t>0000672130311926</t>
  </si>
  <si>
    <t>0000672130313716</t>
  </si>
  <si>
    <t>0000672230312485</t>
  </si>
  <si>
    <t>0000672130313685</t>
  </si>
  <si>
    <t>0000672130311138</t>
  </si>
  <si>
    <t>0001013010761333</t>
  </si>
  <si>
    <t>0001013010687352</t>
  </si>
  <si>
    <t>0001013010685435</t>
  </si>
  <si>
    <t>0001013010687493</t>
  </si>
  <si>
    <t>0001013010687807</t>
  </si>
  <si>
    <t>0001013010688739</t>
  </si>
  <si>
    <t>0001013010686652</t>
  </si>
  <si>
    <t>0001013010688438</t>
  </si>
  <si>
    <t>0001013010685673</t>
  </si>
  <si>
    <t>0001013010687330</t>
  </si>
  <si>
    <t>0001013010687669</t>
  </si>
  <si>
    <t>0001013010686884</t>
  </si>
  <si>
    <t>0001013010685827</t>
  </si>
  <si>
    <t>0001013010688591</t>
  </si>
  <si>
    <t>0001013010685714</t>
  </si>
  <si>
    <t>0001013010684707</t>
  </si>
  <si>
    <t>0001013010685720</t>
  </si>
  <si>
    <t>0001013010687415</t>
  </si>
  <si>
    <t>0001013010685178</t>
  </si>
  <si>
    <t>0001013010685623</t>
  </si>
  <si>
    <t>0001013010687089</t>
  </si>
  <si>
    <t>0001013010683916</t>
  </si>
  <si>
    <t>0001013010682664</t>
  </si>
  <si>
    <t>0001013010687619</t>
  </si>
  <si>
    <t>0001013010685372</t>
  </si>
  <si>
    <t>0001013010686163</t>
  </si>
  <si>
    <t>0001013010686878</t>
  </si>
  <si>
    <t>0001013010695528</t>
  </si>
  <si>
    <t>0001013010685479</t>
  </si>
  <si>
    <t>0001013010699663</t>
  </si>
  <si>
    <t>0001013010685792</t>
  </si>
  <si>
    <t>0001013011083473</t>
  </si>
  <si>
    <t>0001013010689166</t>
  </si>
  <si>
    <t>0001013010688375</t>
  </si>
  <si>
    <t>0001013010688187</t>
  </si>
  <si>
    <t>0000672130311065</t>
  </si>
  <si>
    <t>0001014010300880</t>
  </si>
  <si>
    <t>0001014010300909</t>
  </si>
  <si>
    <t>0001013010682614</t>
  </si>
  <si>
    <t>0001013010686210</t>
  </si>
  <si>
    <t>0001013010686191</t>
  </si>
  <si>
    <t>0001013010825627</t>
  </si>
  <si>
    <t>정읍시청(총무과 업무추진비카드결제)</t>
  </si>
  <si>
    <t>0001013010686038</t>
  </si>
  <si>
    <t>0001013010686044</t>
  </si>
  <si>
    <t>0001013010687590</t>
  </si>
  <si>
    <t>0001013010685548</t>
  </si>
  <si>
    <t>0001013010687813</t>
  </si>
  <si>
    <t>0001013010685582</t>
  </si>
  <si>
    <t>0001013010688416</t>
  </si>
  <si>
    <t>0001013010685645</t>
  </si>
  <si>
    <t>0001013010733282</t>
  </si>
  <si>
    <t>0001013010685708</t>
  </si>
  <si>
    <t>0001013010687653</t>
  </si>
  <si>
    <t>0001013010686129</t>
  </si>
  <si>
    <t>0001013010824886</t>
  </si>
  <si>
    <t>0001013010686276</t>
  </si>
  <si>
    <t>0001013010688745</t>
  </si>
  <si>
    <t>0001013010695534</t>
  </si>
  <si>
    <t>0001013010685639</t>
  </si>
  <si>
    <t>0001013010688228</t>
  </si>
  <si>
    <t>0001013010865205</t>
  </si>
  <si>
    <t>0001013010689138</t>
  </si>
  <si>
    <t>0001013010686931</t>
  </si>
  <si>
    <t>0001013010694828</t>
  </si>
  <si>
    <t>0001013010695562</t>
  </si>
  <si>
    <t>0001013010687863</t>
  </si>
  <si>
    <t>0001013010685899</t>
  </si>
  <si>
    <t>0001013010688278</t>
  </si>
  <si>
    <t>0001013010689144</t>
  </si>
  <si>
    <t>0001013010687283</t>
  </si>
  <si>
    <t>0001013010685833</t>
  </si>
  <si>
    <t>0001013010686436</t>
  </si>
  <si>
    <t>0001013010689213</t>
  </si>
  <si>
    <t>0001013010687302</t>
  </si>
  <si>
    <t>0001013010685695</t>
  </si>
  <si>
    <t>0001013010684832</t>
  </si>
  <si>
    <t>0001013010974544</t>
  </si>
  <si>
    <t>0001013010686793</t>
  </si>
  <si>
    <t>0001013011019102</t>
  </si>
  <si>
    <t>0001013010689188</t>
  </si>
  <si>
    <t>0000672130312299</t>
  </si>
  <si>
    <t>0001013010686232</t>
  </si>
  <si>
    <t>0001013010688660</t>
  </si>
  <si>
    <t>0001013010694840</t>
  </si>
  <si>
    <t>0001013010686737</t>
  </si>
  <si>
    <t>0001013010687540</t>
  </si>
  <si>
    <t>0001013010687506</t>
  </si>
  <si>
    <t>0000672230313677</t>
  </si>
  <si>
    <t>0001013010685560</t>
  </si>
  <si>
    <t>0000672130313203</t>
  </si>
  <si>
    <t>0001013011019077</t>
  </si>
  <si>
    <t>0001013010685532</t>
  </si>
  <si>
    <t>0001013010685689</t>
  </si>
  <si>
    <t>0000672230312794</t>
  </si>
  <si>
    <t>0001013010819384</t>
  </si>
  <si>
    <t>0000672130314924</t>
  </si>
  <si>
    <t>0001013010685861</t>
  </si>
  <si>
    <t>0000672130313669</t>
  </si>
  <si>
    <t>0000672140310206</t>
  </si>
  <si>
    <t>0000672130312998</t>
  </si>
  <si>
    <t>0001013010686969</t>
  </si>
  <si>
    <t>0001024014428627</t>
  </si>
  <si>
    <t>0000672130313708</t>
  </si>
  <si>
    <t>0000672230312126</t>
  </si>
  <si>
    <t>0000672130313009</t>
  </si>
  <si>
    <t>0000672130001383</t>
  </si>
  <si>
    <t>0000672130001406</t>
  </si>
  <si>
    <t>0000672130002389</t>
  </si>
  <si>
    <t>0001024014477767</t>
  </si>
  <si>
    <t>0001024014477773</t>
  </si>
  <si>
    <t>0001024014477789</t>
  </si>
  <si>
    <t>0001024014477795</t>
  </si>
  <si>
    <t>0001024014477808</t>
  </si>
  <si>
    <t>0001024014477814</t>
  </si>
  <si>
    <t>0001024014477820</t>
  </si>
  <si>
    <t>0001024014477836</t>
  </si>
  <si>
    <t>0001024014477842</t>
  </si>
  <si>
    <t>0001024014477858</t>
  </si>
  <si>
    <t>0001024014477864</t>
  </si>
  <si>
    <t>0001024014477870</t>
  </si>
  <si>
    <t>0001024014477886</t>
  </si>
  <si>
    <t>0001024014477892</t>
  </si>
  <si>
    <t>0001024014477905</t>
  </si>
  <si>
    <t>0001024014477911</t>
  </si>
  <si>
    <t>0001024014477927</t>
  </si>
  <si>
    <t>0001024014477933</t>
  </si>
  <si>
    <t>0001024014477949</t>
  </si>
  <si>
    <t>0001024014513316</t>
  </si>
  <si>
    <t>0001024014516610</t>
  </si>
  <si>
    <t>0001024014520230</t>
  </si>
  <si>
    <t>0001024014520252</t>
  </si>
  <si>
    <t>0001024014525893</t>
  </si>
  <si>
    <t>0001024014529615</t>
  </si>
  <si>
    <t>0001024014574864</t>
  </si>
  <si>
    <t>0001024014577732</t>
  </si>
  <si>
    <t>0001024014580680</t>
  </si>
  <si>
    <t>0001024014601741</t>
  </si>
  <si>
    <t>0001024014601763</t>
  </si>
  <si>
    <t>0001024014667090</t>
  </si>
  <si>
    <t>0001024014667103</t>
  </si>
  <si>
    <t>0001024014667119</t>
  </si>
  <si>
    <t>0001024014667125</t>
  </si>
  <si>
    <t>0001024014667131</t>
  </si>
  <si>
    <t>0001024014721328</t>
  </si>
  <si>
    <t>0001024014751227</t>
  </si>
  <si>
    <t>0001024014751233</t>
  </si>
  <si>
    <t>0001024014751249</t>
  </si>
  <si>
    <t>0001024014751255</t>
  </si>
  <si>
    <t>0001024014751261</t>
  </si>
  <si>
    <t>0001024014761752</t>
  </si>
  <si>
    <t>0001024014761774</t>
  </si>
  <si>
    <t>0001024014800019</t>
  </si>
  <si>
    <t>0001024014800053</t>
  </si>
  <si>
    <t>정읍시청(주민생활지원과 일상경비)</t>
  </si>
  <si>
    <t>정읍시청(산림녹지과(일상경비))</t>
  </si>
  <si>
    <t>정읍시청(산림녹지과(카드결제))</t>
  </si>
  <si>
    <t>정읍시청(종합민원과)(일상경비)</t>
  </si>
  <si>
    <t>정읍시청(농업생명활력과 카드결제)</t>
  </si>
  <si>
    <t>정읍시청(창조정보과 일상경비)</t>
  </si>
  <si>
    <t>정읍시청(세정과(담배소비세))</t>
  </si>
  <si>
    <t>정읍시청(첨단과학산업과 일상경비)</t>
  </si>
  <si>
    <t>정읍시청(문화예술과 카드결제)</t>
  </si>
  <si>
    <t>북면사무소(신용카드자동이체통장)</t>
  </si>
  <si>
    <t>정읍시농업기술센터(카드결재계좌)</t>
  </si>
  <si>
    <t>정읍시청(도서문화사업소 일상경비)</t>
  </si>
  <si>
    <t>정읍시청(안전총괄과 일상경비)</t>
  </si>
  <si>
    <t>정읍시청(문화예술과 일상경비)</t>
  </si>
  <si>
    <t>이평면사무소(카드결제및자동이체)</t>
  </si>
  <si>
    <t>0001013010687409</t>
  </si>
  <si>
    <t>정읍시청(도서문화사업소 카드결제)</t>
  </si>
  <si>
    <t>정읍시청(창조정보과 카드결제)</t>
  </si>
  <si>
    <t>정읍시청(지역경제과 일상경비)</t>
  </si>
  <si>
    <t>정읍시청(교통과공영주차장조성)</t>
  </si>
  <si>
    <t>정읍시청(농업생명활력과 일상경비)</t>
  </si>
  <si>
    <t>정읍시청(지역경제과 과 카드결제)</t>
  </si>
  <si>
    <t>정읍시청(지역경제과 국 카드결제)</t>
  </si>
  <si>
    <t>0001013011300893</t>
  </si>
  <si>
    <t>정읍시청(지역공동체 일상경비)</t>
  </si>
  <si>
    <t>정읍시보건소(건강증진과 일상경비)</t>
  </si>
  <si>
    <t>태인면사무소(세입세출외 현금)</t>
  </si>
  <si>
    <t>정읍시보건소(건강증진과 법인카드)</t>
  </si>
  <si>
    <t>수성동 주민센터(세입세출외현금)</t>
  </si>
  <si>
    <t>정읍시청(환경관리과(일상경비))</t>
  </si>
  <si>
    <t>정읍시청(농업정책과 일상경비)</t>
  </si>
  <si>
    <t>0001013011364996</t>
  </si>
  <si>
    <t>신태인읍사무소(세입세출외현금)</t>
  </si>
  <si>
    <t>정읍시청(주민생활지원과 카드결제)</t>
  </si>
  <si>
    <t>정읍시청(여성문화관 카드결제)</t>
  </si>
  <si>
    <t>정읍시보건소(건강증진과 공공요금)</t>
  </si>
  <si>
    <t>고부면사무소(카드결제 및 자동이체)</t>
  </si>
  <si>
    <t>정읍시청(회계과 세입세출외현금)</t>
  </si>
  <si>
    <t>정읍시청(기획예산과 일상경비)</t>
  </si>
  <si>
    <t>0001013011230761</t>
  </si>
  <si>
    <t>정읍시청(세정과(지방세자동이체))</t>
  </si>
  <si>
    <t>정읍시청(서남권추모공원사용료)</t>
  </si>
  <si>
    <t>연지동 주민센터(세입세출외현금)</t>
  </si>
  <si>
    <t>북면사무소(세입세출외현금통장)</t>
  </si>
  <si>
    <t>정읍시청(종합민원과(법인카드결재))</t>
  </si>
  <si>
    <t>정읍시농업기술센터(세입세출외현금)</t>
  </si>
  <si>
    <t>정읍시청(복지여성과 일상경비)</t>
  </si>
  <si>
    <t>정읍시청(세정과(지방교부세))</t>
  </si>
  <si>
    <t>0001013010686668</t>
  </si>
  <si>
    <t>0001013010688165</t>
  </si>
  <si>
    <t>0001013010687039</t>
  </si>
  <si>
    <t>0000672150310029</t>
  </si>
  <si>
    <t>0001013010688234</t>
  </si>
  <si>
    <t xml:space="preserve">  (2017. 06. 30일현재)</t>
  </si>
  <si>
    <t>0001024015085010</t>
  </si>
  <si>
    <t>0001024015085048</t>
  </si>
  <si>
    <t>0001024015275939</t>
  </si>
  <si>
    <t>0001024015275945</t>
  </si>
  <si>
    <t>0001024015275967</t>
  </si>
  <si>
    <t>0001024015276037</t>
  </si>
  <si>
    <t>0001024015276043</t>
  </si>
  <si>
    <t>0001024015276106</t>
  </si>
  <si>
    <t>0001024015276112</t>
  </si>
  <si>
    <t>0001024015276140</t>
  </si>
  <si>
    <t>0001024015276162</t>
  </si>
  <si>
    <t>0001024015457507</t>
  </si>
  <si>
    <t>0001024015457529</t>
  </si>
  <si>
    <t>0001024015457535</t>
  </si>
  <si>
    <t>0001024015457660</t>
  </si>
  <si>
    <t>0001024015457682</t>
  </si>
  <si>
    <t>0001024015457717</t>
  </si>
  <si>
    <t>0001024015457739</t>
  </si>
  <si>
    <t>0001024015457767</t>
  </si>
  <si>
    <t>0001024015457820</t>
  </si>
  <si>
    <t>0001024015457836</t>
  </si>
  <si>
    <t>0001024015457864</t>
  </si>
  <si>
    <t>0001024015457886</t>
  </si>
  <si>
    <t>0001024014965821</t>
  </si>
  <si>
    <t>0001024014965928</t>
  </si>
  <si>
    <t>0001024014965956</t>
  </si>
  <si>
    <t>0001024014965984</t>
  </si>
  <si>
    <t>0001024014966032</t>
  </si>
  <si>
    <t>0001024015085060</t>
  </si>
  <si>
    <t>0001024015276065</t>
  </si>
  <si>
    <t>0001024015084990</t>
  </si>
  <si>
    <t>0001024015226582</t>
  </si>
  <si>
    <t>0001024015275917</t>
  </si>
  <si>
    <t>0001024015275995</t>
  </si>
  <si>
    <t>0001024015457654</t>
  </si>
  <si>
    <t>0001024015275923</t>
  </si>
  <si>
    <t>0001024015457494</t>
  </si>
  <si>
    <t>(2017. 06. 30현재)</t>
  </si>
  <si>
    <t>2017년 상반기 시금고 운용현황</t>
  </si>
  <si>
    <t>(2017. 06. 30.현재)</t>
  </si>
  <si>
    <t>0001024014441997</t>
  </si>
  <si>
    <t>0001024014439426</t>
  </si>
  <si>
    <t>0001024014455341</t>
  </si>
  <si>
    <t>0001024014455313</t>
  </si>
  <si>
    <t>0001024014450415</t>
  </si>
  <si>
    <t>정     기     예    금</t>
  </si>
  <si>
    <t>기                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</si>
</sst>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;[Red]#,##0"/>
  </numFmts>
  <fonts count="32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0"/>
      <color rgb="FF000000"/>
      <name val="Arial"/>
    </font>
    <font>
      <b/>
      <sz val="20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22"/>
      <color rgb="FF000000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8"/>
      <color rgb="FF000000"/>
      <name val="돋움"/>
      <family val="3"/>
      <charset val="129"/>
    </font>
    <font>
      <b/>
      <sz val="24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6">
    <xf numFmtId="0" fontId="0" fillId="0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1" fillId="0" borderId="0"/>
    <xf numFmtId="0" fontId="1" fillId="0" borderId="0"/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30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41" fontId="30" fillId="0" borderId="0">
      <alignment vertical="center"/>
    </xf>
    <xf numFmtId="41" fontId="1" fillId="0" borderId="0">
      <alignment vertical="center"/>
    </xf>
    <xf numFmtId="41" fontId="30" fillId="0" borderId="0">
      <alignment vertical="center"/>
    </xf>
    <xf numFmtId="41" fontId="1" fillId="0" borderId="0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1" fillId="7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5" fillId="0" borderId="8">
      <alignment vertical="center"/>
    </xf>
    <xf numFmtId="0" fontId="15" fillId="0" borderId="0">
      <alignment vertical="center"/>
    </xf>
    <xf numFmtId="0" fontId="16" fillId="4" borderId="0">
      <alignment vertical="center"/>
    </xf>
    <xf numFmtId="0" fontId="17" fillId="20" borderId="9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 applyNumberForma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20" fillId="24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41" fontId="20" fillId="0" borderId="10" xfId="0" applyNumberFormat="1" applyFont="1" applyBorder="1" applyAlignment="1">
      <alignment horizontal="center" vertical="center"/>
    </xf>
    <xf numFmtId="41" fontId="20" fillId="0" borderId="10" xfId="34" applyNumberFormat="1" applyFont="1" applyBorder="1" applyAlignment="1">
      <alignment horizontal="center" vertical="center"/>
    </xf>
    <xf numFmtId="3" fontId="21" fillId="0" borderId="0" xfId="0" applyNumberFormat="1" applyFont="1">
      <alignment vertical="center"/>
    </xf>
    <xf numFmtId="41" fontId="30" fillId="0" borderId="0" xfId="34" applyNumberFormat="1">
      <alignment vertical="center"/>
    </xf>
    <xf numFmtId="0" fontId="20" fillId="0" borderId="0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0" fontId="22" fillId="0" borderId="0" xfId="0" applyNumberFormat="1" applyFont="1" applyAlignment="1">
      <alignment vertical="center"/>
    </xf>
    <xf numFmtId="176" fontId="20" fillId="0" borderId="0" xfId="0" applyNumberFormat="1" applyFont="1" applyAlignment="1">
      <alignment horizontal="right" vertical="center"/>
    </xf>
    <xf numFmtId="0" fontId="23" fillId="0" borderId="0" xfId="0" applyNumberFormat="1" applyFont="1">
      <alignment vertical="center"/>
    </xf>
    <xf numFmtId="41" fontId="24" fillId="0" borderId="0" xfId="34" applyNumberFormat="1" applyFont="1" applyFill="1" applyBorder="1" applyAlignment="1">
      <alignment horizontal="center" vertical="center"/>
    </xf>
    <xf numFmtId="41" fontId="0" fillId="0" borderId="0" xfId="34" applyNumberFormat="1" applyFont="1">
      <alignment vertical="center"/>
    </xf>
    <xf numFmtId="0" fontId="23" fillId="0" borderId="0" xfId="0" applyNumberFormat="1" applyFont="1" applyAlignment="1">
      <alignment horizontal="center" vertical="center"/>
    </xf>
    <xf numFmtId="176" fontId="20" fillId="0" borderId="0" xfId="0" applyNumberFormat="1" applyFont="1" applyBorder="1" applyAlignment="1">
      <alignment vertical="center"/>
    </xf>
    <xf numFmtId="0" fontId="19" fillId="25" borderId="0" xfId="0" applyNumberFormat="1" applyFont="1" applyFill="1" applyAlignment="1">
      <alignment horizontal="center" vertical="center"/>
    </xf>
    <xf numFmtId="0" fontId="23" fillId="25" borderId="0" xfId="0" applyNumberFormat="1" applyFont="1" applyFill="1">
      <alignment vertical="center"/>
    </xf>
    <xf numFmtId="0" fontId="25" fillId="0" borderId="0" xfId="0" applyNumberFormat="1" applyFont="1">
      <alignment vertical="center"/>
    </xf>
    <xf numFmtId="176" fontId="0" fillId="0" borderId="0" xfId="0" applyNumberFormat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/>
    </xf>
    <xf numFmtId="41" fontId="20" fillId="0" borderId="0" xfId="34" applyNumberFormat="1" applyFont="1" applyFill="1" applyBorder="1">
      <alignment vertical="center"/>
    </xf>
    <xf numFmtId="41" fontId="20" fillId="24" borderId="10" xfId="34" applyNumberFormat="1" applyFont="1" applyFill="1" applyBorder="1">
      <alignment vertical="center"/>
    </xf>
    <xf numFmtId="41" fontId="20" fillId="24" borderId="10" xfId="34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>
      <alignment vertical="center"/>
    </xf>
    <xf numFmtId="0" fontId="0" fillId="0" borderId="0" xfId="0" applyNumberFormat="1" applyAlignment="1">
      <alignment horizontal="left" vertical="center"/>
    </xf>
    <xf numFmtId="0" fontId="0" fillId="24" borderId="10" xfId="0" applyNumberFormat="1" applyFill="1" applyBorder="1" applyAlignment="1">
      <alignment horizontal="center" vertical="center"/>
    </xf>
    <xf numFmtId="0" fontId="1" fillId="24" borderId="10" xfId="55" applyNumberFormat="1" applyFill="1" applyBorder="1" applyAlignment="1">
      <alignment horizontal="center" vertical="center"/>
    </xf>
    <xf numFmtId="176" fontId="1" fillId="24" borderId="10" xfId="55" applyNumberFormat="1" applyFill="1" applyBorder="1" applyAlignment="1">
      <alignment horizontal="center" vertical="center"/>
    </xf>
    <xf numFmtId="43" fontId="0" fillId="0" borderId="0" xfId="0" applyNumberFormat="1">
      <alignment vertical="center"/>
    </xf>
    <xf numFmtId="41" fontId="0" fillId="0" borderId="0" xfId="34" applyNumberFormat="1" applyFont="1" applyAlignment="1"/>
    <xf numFmtId="3" fontId="25" fillId="0" borderId="0" xfId="0" applyNumberFormat="1" applyFont="1">
      <alignment vertical="center"/>
    </xf>
    <xf numFmtId="41" fontId="1" fillId="0" borderId="0" xfId="35" applyNumberFormat="1" applyFont="1">
      <alignment vertical="center"/>
    </xf>
    <xf numFmtId="41" fontId="0" fillId="24" borderId="10" xfId="34" applyNumberFormat="1" applyFont="1" applyFill="1" applyBorder="1">
      <alignment vertical="center"/>
    </xf>
    <xf numFmtId="41" fontId="1" fillId="0" borderId="0" xfId="37" applyNumberFormat="1" applyFont="1">
      <alignment vertical="center"/>
    </xf>
    <xf numFmtId="0" fontId="21" fillId="0" borderId="10" xfId="0" applyNumberFormat="1" applyFont="1" applyBorder="1" applyAlignment="1"/>
    <xf numFmtId="41" fontId="20" fillId="24" borderId="10" xfId="34" applyNumberFormat="1" applyFont="1" applyFill="1" applyBorder="1" applyAlignment="1"/>
    <xf numFmtId="41" fontId="20" fillId="0" borderId="10" xfId="34" applyNumberFormat="1" applyFont="1" applyBorder="1" applyAlignment="1"/>
    <xf numFmtId="176" fontId="21" fillId="0" borderId="10" xfId="0" applyNumberFormat="1" applyFont="1" applyBorder="1" applyAlignment="1"/>
    <xf numFmtId="177" fontId="0" fillId="0" borderId="0" xfId="0" applyNumberFormat="1" applyFont="1" applyFill="1" applyBorder="1" applyAlignment="1" applyProtection="1">
      <alignment vertical="center"/>
    </xf>
    <xf numFmtId="177" fontId="21" fillId="24" borderId="10" xfId="0" applyNumberFormat="1" applyFont="1" applyFill="1" applyBorder="1" applyAlignment="1" applyProtection="1">
      <alignment horizontal="center" vertical="center"/>
    </xf>
    <xf numFmtId="177" fontId="21" fillId="0" borderId="10" xfId="0" applyNumberFormat="1" applyFont="1" applyFill="1" applyBorder="1" applyAlignment="1" applyProtection="1"/>
    <xf numFmtId="0" fontId="0" fillId="0" borderId="0" xfId="0" applyNumberFormat="1">
      <alignment vertical="center"/>
    </xf>
    <xf numFmtId="0" fontId="28" fillId="0" borderId="0" xfId="0" applyNumberFormat="1" applyFont="1">
      <alignment vertical="center"/>
    </xf>
    <xf numFmtId="10" fontId="0" fillId="0" borderId="0" xfId="0" applyNumberFormat="1" applyFont="1" applyFill="1" applyBorder="1" applyAlignment="1" applyProtection="1">
      <alignment vertical="center"/>
    </xf>
    <xf numFmtId="0" fontId="28" fillId="6" borderId="14" xfId="0" applyNumberFormat="1" applyFont="1" applyFill="1" applyBorder="1" applyAlignment="1">
      <alignment vertical="center" wrapText="1"/>
    </xf>
    <xf numFmtId="10" fontId="28" fillId="6" borderId="15" xfId="0" applyNumberFormat="1" applyFont="1" applyFill="1" applyBorder="1" applyAlignment="1" applyProtection="1">
      <alignment horizontal="center" vertical="center"/>
    </xf>
    <xf numFmtId="10" fontId="28" fillId="6" borderId="16" xfId="0" applyNumberFormat="1" applyFont="1" applyFill="1" applyBorder="1" applyAlignment="1" applyProtection="1">
      <alignment horizontal="center" vertical="center"/>
    </xf>
    <xf numFmtId="0" fontId="28" fillId="0" borderId="17" xfId="0" applyNumberFormat="1" applyFont="1" applyBorder="1">
      <alignment vertical="center"/>
    </xf>
    <xf numFmtId="10" fontId="29" fillId="0" borderId="10" xfId="0" applyNumberFormat="1" applyFont="1" applyFill="1" applyBorder="1" applyAlignment="1" applyProtection="1">
      <alignment horizontal="center" vertical="center"/>
    </xf>
    <xf numFmtId="10" fontId="29" fillId="0" borderId="18" xfId="0" applyNumberFormat="1" applyFont="1" applyFill="1" applyBorder="1" applyAlignment="1" applyProtection="1">
      <alignment horizontal="center" vertical="center" wrapText="1"/>
    </xf>
    <xf numFmtId="10" fontId="29" fillId="0" borderId="18" xfId="0" applyNumberFormat="1" applyFont="1" applyFill="1" applyBorder="1" applyAlignment="1" applyProtection="1">
      <alignment horizontal="center" vertical="center"/>
    </xf>
    <xf numFmtId="10" fontId="0" fillId="0" borderId="10" xfId="0" applyNumberFormat="1" applyFont="1" applyFill="1" applyBorder="1" applyAlignment="1" applyProtection="1">
      <alignment horizontal="center" vertical="center"/>
    </xf>
    <xf numFmtId="0" fontId="28" fillId="0" borderId="19" xfId="0" applyNumberFormat="1" applyFont="1" applyBorder="1">
      <alignment vertical="center"/>
    </xf>
    <xf numFmtId="10" fontId="0" fillId="0" borderId="20" xfId="0" applyNumberFormat="1" applyFont="1" applyFill="1" applyBorder="1" applyAlignment="1" applyProtection="1">
      <alignment horizontal="center" vertical="center"/>
    </xf>
    <xf numFmtId="10" fontId="0" fillId="0" borderId="20" xfId="0" applyNumberFormat="1" applyFont="1" applyFill="1" applyBorder="1" applyAlignment="1" applyProtection="1">
      <alignment vertical="center"/>
    </xf>
    <xf numFmtId="177" fontId="21" fillId="24" borderId="1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Border="1" applyAlignment="1"/>
    <xf numFmtId="0" fontId="1" fillId="0" borderId="0" xfId="55" applyNumberForma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176" fontId="27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06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Normal" xfId="19"/>
    <cellStyle name="Normal 2" xfId="20"/>
    <cellStyle name="강조색1" xfId="21"/>
    <cellStyle name="강조색2" xfId="22"/>
    <cellStyle name="강조색3" xfId="23"/>
    <cellStyle name="강조색4" xfId="24"/>
    <cellStyle name="강조색5" xfId="25"/>
    <cellStyle name="강조색6" xfId="26"/>
    <cellStyle name="경고문" xfId="27"/>
    <cellStyle name="계산" xfId="28"/>
    <cellStyle name="나쁨" xfId="29"/>
    <cellStyle name="메모" xfId="30"/>
    <cellStyle name="보통" xfId="31"/>
    <cellStyle name="설명 텍스트" xfId="32"/>
    <cellStyle name="셀 확인" xfId="33"/>
    <cellStyle name="쉼표 [0]" xfId="34" builtinId="6"/>
    <cellStyle name="쉼표 [0] 2" xfId="35"/>
    <cellStyle name="쉼표 [0] 3" xfId="36"/>
    <cellStyle name="쉼표 [0] 4" xfId="37"/>
    <cellStyle name="연결된 셀" xfId="38"/>
    <cellStyle name="요약" xfId="39"/>
    <cellStyle name="입력" xfId="40"/>
    <cellStyle name="제목" xfId="41"/>
    <cellStyle name="제목 1" xfId="42"/>
    <cellStyle name="제목 2" xfId="43"/>
    <cellStyle name="제목 3" xfId="44"/>
    <cellStyle name="제목 4" xfId="45"/>
    <cellStyle name="좋음" xfId="46"/>
    <cellStyle name="출력" xfId="47"/>
    <cellStyle name="표준" xfId="0" builtinId="0"/>
    <cellStyle name="표준 10" xfId="48"/>
    <cellStyle name="표준 11" xfId="49"/>
    <cellStyle name="표준 12" xfId="50"/>
    <cellStyle name="표준 13" xfId="51"/>
    <cellStyle name="표준 14" xfId="52"/>
    <cellStyle name="표준 15" xfId="53"/>
    <cellStyle name="표준 16" xfId="54"/>
    <cellStyle name="표준 17" xfId="55"/>
    <cellStyle name="표준 18" xfId="56"/>
    <cellStyle name="표준 19" xfId="57"/>
    <cellStyle name="표준 2" xfId="58"/>
    <cellStyle name="표준 2 10" xfId="59"/>
    <cellStyle name="표준 2 11" xfId="60"/>
    <cellStyle name="표준 2 12" xfId="61"/>
    <cellStyle name="표준 2 13" xfId="62"/>
    <cellStyle name="표준 2 2" xfId="63"/>
    <cellStyle name="표준 2 3" xfId="64"/>
    <cellStyle name="표준 2 4" xfId="65"/>
    <cellStyle name="표준 2 5" xfId="66"/>
    <cellStyle name="표준 2 6" xfId="67"/>
    <cellStyle name="표준 2 7" xfId="68"/>
    <cellStyle name="표준 2 8" xfId="69"/>
    <cellStyle name="표준 2 9" xfId="70"/>
    <cellStyle name="표준 20" xfId="71"/>
    <cellStyle name="표준 21" xfId="72"/>
    <cellStyle name="표준 22" xfId="73"/>
    <cellStyle name="표준 23" xfId="74"/>
    <cellStyle name="표준 24" xfId="75"/>
    <cellStyle name="표준 25" xfId="76"/>
    <cellStyle name="표준 26" xfId="77"/>
    <cellStyle name="표준 27" xfId="78"/>
    <cellStyle name="표준 28" xfId="79"/>
    <cellStyle name="표준 29" xfId="80"/>
    <cellStyle name="표준 3" xfId="81"/>
    <cellStyle name="표준 3 10" xfId="82"/>
    <cellStyle name="표준 3 11" xfId="83"/>
    <cellStyle name="표준 3 12" xfId="84"/>
    <cellStyle name="표준 3 13" xfId="85"/>
    <cellStyle name="표준 3 2" xfId="86"/>
    <cellStyle name="표준 3 3" xfId="87"/>
    <cellStyle name="표준 3 4" xfId="88"/>
    <cellStyle name="표준 3 5" xfId="89"/>
    <cellStyle name="표준 3 6" xfId="90"/>
    <cellStyle name="표준 3 7" xfId="91"/>
    <cellStyle name="표준 3 8" xfId="92"/>
    <cellStyle name="표준 3 9" xfId="93"/>
    <cellStyle name="표준 30" xfId="94"/>
    <cellStyle name="표준 31" xfId="95"/>
    <cellStyle name="표준 32" xfId="96"/>
    <cellStyle name="표준 33" xfId="97"/>
    <cellStyle name="표준 34" xfId="98"/>
    <cellStyle name="표준 35" xfId="99"/>
    <cellStyle name="표준 4" xfId="100"/>
    <cellStyle name="표준 5" xfId="101"/>
    <cellStyle name="표준 6" xfId="102"/>
    <cellStyle name="표준 7" xfId="103"/>
    <cellStyle name="표준 8" xfId="104"/>
    <cellStyle name="표준 9" xfId="105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F11" sqref="F11"/>
    </sheetView>
  </sheetViews>
  <sheetFormatPr defaultRowHeight="13.5" x14ac:dyDescent="0.15"/>
  <cols>
    <col min="1" max="1" width="15" customWidth="1"/>
    <col min="2" max="2" width="23.33203125" customWidth="1"/>
    <col min="3" max="3" width="19.77734375" customWidth="1"/>
    <col min="4" max="4" width="16.6640625" customWidth="1"/>
    <col min="5" max="5" width="11.77734375" customWidth="1"/>
    <col min="6" max="6" width="21" customWidth="1"/>
    <col min="7" max="7" width="22.44140625" customWidth="1"/>
    <col min="8" max="13" width="16.5546875" customWidth="1"/>
  </cols>
  <sheetData>
    <row r="1" spans="1:7" ht="21.75" customHeight="1" x14ac:dyDescent="0.15">
      <c r="A1" s="66" t="s">
        <v>495</v>
      </c>
      <c r="B1" s="66"/>
      <c r="C1" s="66"/>
      <c r="D1" s="66"/>
      <c r="E1" s="66"/>
    </row>
    <row r="2" spans="1:7" ht="21.75" customHeight="1" x14ac:dyDescent="0.15">
      <c r="A2" s="3"/>
      <c r="B2" s="3"/>
      <c r="C2" s="3"/>
      <c r="D2" s="3"/>
      <c r="E2" s="3"/>
    </row>
    <row r="3" spans="1:7" ht="21.75" customHeight="1" x14ac:dyDescent="0.15">
      <c r="A3" s="67" t="s">
        <v>0</v>
      </c>
      <c r="B3" s="67"/>
      <c r="C3" s="20" t="s">
        <v>119</v>
      </c>
      <c r="D3" s="20"/>
      <c r="E3" s="20"/>
    </row>
    <row r="4" spans="1:7" x14ac:dyDescent="0.15">
      <c r="C4" s="21"/>
      <c r="D4" s="21"/>
      <c r="E4" s="21"/>
    </row>
    <row r="5" spans="1:7" x14ac:dyDescent="0.15">
      <c r="A5" t="s">
        <v>494</v>
      </c>
      <c r="D5" s="4" t="s">
        <v>127</v>
      </c>
    </row>
    <row r="6" spans="1:7" s="2" customFormat="1" ht="26.25" customHeight="1" x14ac:dyDescent="0.15">
      <c r="A6" s="5" t="s">
        <v>88</v>
      </c>
      <c r="B6" s="5" t="s">
        <v>93</v>
      </c>
      <c r="C6" s="5" t="s">
        <v>120</v>
      </c>
      <c r="D6" s="24" t="s">
        <v>132</v>
      </c>
      <c r="E6" s="5" t="s">
        <v>91</v>
      </c>
    </row>
    <row r="7" spans="1:7" s="2" customFormat="1" ht="26.25" customHeight="1" x14ac:dyDescent="0.15">
      <c r="A7" s="6" t="s">
        <v>118</v>
      </c>
      <c r="B7" s="1"/>
      <c r="C7" s="7">
        <f>C13+C8</f>
        <v>156690425325</v>
      </c>
      <c r="D7" s="7">
        <f>D13+D8</f>
        <v>501208983</v>
      </c>
      <c r="E7" s="1"/>
      <c r="G7" s="32"/>
    </row>
    <row r="8" spans="1:7" s="2" customFormat="1" ht="26.25" customHeight="1" x14ac:dyDescent="0.15">
      <c r="A8" s="68" t="s">
        <v>85</v>
      </c>
      <c r="B8" s="6" t="s">
        <v>128</v>
      </c>
      <c r="C8" s="8">
        <f>C9+C10+C11+C12</f>
        <v>108000000000</v>
      </c>
      <c r="D8" s="8">
        <f>D9+D10+D11+D12</f>
        <v>174271150</v>
      </c>
      <c r="E8" s="1"/>
      <c r="G8" s="32"/>
    </row>
    <row r="9" spans="1:7" s="2" customFormat="1" ht="26.25" customHeight="1" x14ac:dyDescent="0.15">
      <c r="A9" s="69"/>
      <c r="B9" s="6" t="s">
        <v>96</v>
      </c>
      <c r="C9" s="43">
        <v>108000000000</v>
      </c>
      <c r="D9" s="43">
        <v>174271150</v>
      </c>
      <c r="E9" s="1"/>
      <c r="G9" s="32"/>
    </row>
    <row r="10" spans="1:7" s="2" customFormat="1" ht="26.25" customHeight="1" x14ac:dyDescent="0.15">
      <c r="A10" s="69"/>
      <c r="B10" s="6" t="s">
        <v>81</v>
      </c>
      <c r="C10" s="27">
        <v>0</v>
      </c>
      <c r="D10" s="27">
        <v>0</v>
      </c>
      <c r="E10" s="1"/>
      <c r="G10" s="32"/>
    </row>
    <row r="11" spans="1:7" s="2" customFormat="1" ht="26.25" customHeight="1" x14ac:dyDescent="0.15">
      <c r="A11" s="69"/>
      <c r="B11" s="6" t="s">
        <v>95</v>
      </c>
      <c r="C11" s="26">
        <v>0</v>
      </c>
      <c r="D11" s="26">
        <v>0</v>
      </c>
      <c r="E11" s="1"/>
    </row>
    <row r="12" spans="1:7" s="2" customFormat="1" ht="26.25" customHeight="1" x14ac:dyDescent="0.15">
      <c r="A12" s="70"/>
      <c r="B12" s="6" t="s">
        <v>129</v>
      </c>
      <c r="C12" s="26">
        <v>0</v>
      </c>
      <c r="D12" s="26">
        <v>0</v>
      </c>
      <c r="E12" s="1"/>
      <c r="G12" s="32"/>
    </row>
    <row r="13" spans="1:7" s="2" customFormat="1" ht="26.25" customHeight="1" x14ac:dyDescent="0.15">
      <c r="A13" s="6" t="s">
        <v>87</v>
      </c>
      <c r="B13" s="6" t="s">
        <v>34</v>
      </c>
      <c r="C13" s="43">
        <v>48690425325</v>
      </c>
      <c r="D13" s="43">
        <v>326937833</v>
      </c>
      <c r="E13" s="1"/>
      <c r="G13" s="32"/>
    </row>
    <row r="14" spans="1:7" ht="21" customHeight="1" x14ac:dyDescent="0.15">
      <c r="C14" s="17"/>
      <c r="D14" s="17"/>
      <c r="E14" s="17"/>
      <c r="G14" s="32"/>
    </row>
    <row r="15" spans="1:7" ht="28.5" customHeight="1" x14ac:dyDescent="0.15">
      <c r="C15" s="25"/>
      <c r="D15" s="9"/>
      <c r="E15" s="9"/>
      <c r="F15" s="10"/>
      <c r="G15" s="32"/>
    </row>
    <row r="16" spans="1:7" ht="28.5" customHeight="1" x14ac:dyDescent="0.15">
      <c r="A16" s="67" t="s">
        <v>110</v>
      </c>
      <c r="B16" s="67"/>
      <c r="C16" s="16"/>
      <c r="D16" s="16"/>
      <c r="E16" s="16"/>
      <c r="G16" s="32"/>
    </row>
    <row r="17" spans="1:8" ht="28.5" customHeight="1" x14ac:dyDescent="0.15">
      <c r="B17" s="15"/>
      <c r="G17" s="32"/>
    </row>
    <row r="18" spans="1:8" ht="17.25" customHeight="1" x14ac:dyDescent="0.15">
      <c r="A18" t="s">
        <v>494</v>
      </c>
      <c r="B18" s="18"/>
      <c r="C18" t="s">
        <v>127</v>
      </c>
      <c r="D18" s="18"/>
    </row>
    <row r="19" spans="1:8" ht="22.5" customHeight="1" x14ac:dyDescent="0.15">
      <c r="A19" s="33"/>
      <c r="B19" s="31" t="s">
        <v>130</v>
      </c>
      <c r="C19" s="31" t="s">
        <v>85</v>
      </c>
    </row>
    <row r="20" spans="1:8" ht="22.5" customHeight="1" x14ac:dyDescent="0.15">
      <c r="A20" s="33" t="s">
        <v>116</v>
      </c>
      <c r="B20" s="40">
        <f>SUM(B21:B26)/6</f>
        <v>51125515307.244995</v>
      </c>
      <c r="C20" s="40">
        <f>SUM(C21:C26)/6</f>
        <v>91508870967.746674</v>
      </c>
    </row>
    <row r="21" spans="1:8" ht="22.5" customHeight="1" x14ac:dyDescent="0.15">
      <c r="A21" s="1">
        <v>2017.01</v>
      </c>
      <c r="B21" s="44">
        <v>43493315608.910004</v>
      </c>
      <c r="C21" s="44">
        <v>78677419354.830002</v>
      </c>
      <c r="D21" s="37"/>
      <c r="E21" s="37"/>
    </row>
    <row r="22" spans="1:8" ht="22.5" customHeight="1" x14ac:dyDescent="0.15">
      <c r="A22" s="1">
        <v>2017.02</v>
      </c>
      <c r="B22" s="44">
        <v>48581469596.5</v>
      </c>
      <c r="C22" s="44">
        <v>76750000000</v>
      </c>
      <c r="D22" s="37"/>
      <c r="E22" s="37"/>
    </row>
    <row r="23" spans="1:8" ht="22.5" customHeight="1" x14ac:dyDescent="0.15">
      <c r="A23" s="1">
        <v>2017.03</v>
      </c>
      <c r="B23" s="44">
        <v>57926483783.650002</v>
      </c>
      <c r="C23" s="44">
        <v>82774193548.389999</v>
      </c>
      <c r="D23" s="37"/>
      <c r="E23" s="37"/>
    </row>
    <row r="24" spans="1:8" ht="22.5" customHeight="1" x14ac:dyDescent="0.15">
      <c r="A24" s="1">
        <v>2017.04</v>
      </c>
      <c r="B24" s="44">
        <v>49105628753.610001</v>
      </c>
      <c r="C24" s="44">
        <v>103400000000</v>
      </c>
      <c r="D24" s="37"/>
      <c r="E24" s="37"/>
    </row>
    <row r="25" spans="1:8" ht="22.5" customHeight="1" x14ac:dyDescent="0.15">
      <c r="A25" s="1">
        <v>2017.05</v>
      </c>
      <c r="B25" s="44">
        <v>66807677955.940002</v>
      </c>
      <c r="C25" s="44">
        <v>99451612903.259995</v>
      </c>
      <c r="D25" s="37"/>
      <c r="E25" s="37"/>
    </row>
    <row r="26" spans="1:8" ht="22.5" customHeight="1" x14ac:dyDescent="0.15">
      <c r="A26" s="1">
        <v>2017.06</v>
      </c>
      <c r="B26" s="44">
        <v>40838516144.860001</v>
      </c>
      <c r="C26" s="44">
        <v>108000000000</v>
      </c>
      <c r="D26" s="37"/>
      <c r="E26" s="37"/>
    </row>
    <row r="27" spans="1:8" x14ac:dyDescent="0.15">
      <c r="B27" s="36"/>
    </row>
    <row r="32" spans="1:8" ht="16.5" x14ac:dyDescent="0.15">
      <c r="C32" s="39"/>
      <c r="D32" s="39"/>
      <c r="E32" s="39"/>
      <c r="F32" s="39"/>
      <c r="G32" s="39"/>
      <c r="H32" s="39"/>
    </row>
    <row r="36" spans="3:8" ht="16.5" x14ac:dyDescent="0.15">
      <c r="C36" s="41"/>
      <c r="D36" s="41"/>
      <c r="E36" s="41"/>
      <c r="F36" s="41"/>
      <c r="G36" s="41"/>
      <c r="H36" s="41"/>
    </row>
  </sheetData>
  <mergeCells count="4">
    <mergeCell ref="A1:E1"/>
    <mergeCell ref="A3:B3"/>
    <mergeCell ref="A8:A12"/>
    <mergeCell ref="A16:B16"/>
  </mergeCells>
  <phoneticPr fontId="31" type="noConversion"/>
  <pageMargins left="0.43000000715255737" right="0.37000000476837158" top="0.87986111640930176" bottom="1" header="0.5" footer="0.5"/>
  <pageSetup paperSize="9" orientation="portrait" r:id="rId1"/>
  <headerFooter>
    <oddFooter>&amp;C&amp;"돋움,Regular"&amp;P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zoomScaleNormal="100" workbookViewId="0">
      <selection activeCell="N16" sqref="N16"/>
    </sheetView>
  </sheetViews>
  <sheetFormatPr defaultRowHeight="13.5" x14ac:dyDescent="0.15"/>
  <cols>
    <col min="1" max="1" width="15.33203125" customWidth="1"/>
    <col min="2" max="2" width="15.109375" style="12" customWidth="1"/>
    <col min="3" max="3" width="25.88671875" style="12" customWidth="1"/>
    <col min="4" max="4" width="15.21875" style="12" customWidth="1"/>
    <col min="5" max="5" width="15.33203125" hidden="1" customWidth="1"/>
    <col min="6" max="6" width="10" customWidth="1"/>
  </cols>
  <sheetData>
    <row r="1" spans="1:7" ht="16.5" customHeight="1" x14ac:dyDescent="0.15">
      <c r="A1" s="71" t="s">
        <v>114</v>
      </c>
      <c r="B1" s="72"/>
      <c r="C1" s="72"/>
      <c r="E1" s="71" t="s">
        <v>114</v>
      </c>
      <c r="F1" s="71"/>
    </row>
    <row r="2" spans="1:7" ht="16.5" customHeight="1" x14ac:dyDescent="0.15">
      <c r="A2" s="72"/>
      <c r="B2" s="72"/>
      <c r="C2" s="72"/>
      <c r="E2" s="72"/>
      <c r="F2" s="72"/>
      <c r="G2" s="15" t="s">
        <v>98</v>
      </c>
    </row>
    <row r="3" spans="1:7" ht="16.5" customHeight="1" x14ac:dyDescent="0.15">
      <c r="A3" s="11" t="s">
        <v>456</v>
      </c>
      <c r="B3" s="19"/>
      <c r="C3" s="14" t="s">
        <v>127</v>
      </c>
      <c r="E3" s="11" t="s">
        <v>456</v>
      </c>
      <c r="F3" s="11"/>
      <c r="G3" s="15" t="s">
        <v>121</v>
      </c>
    </row>
    <row r="4" spans="1:7" ht="16.5" customHeight="1" x14ac:dyDescent="0.15">
      <c r="A4" s="34" t="s">
        <v>84</v>
      </c>
      <c r="B4" s="35" t="s">
        <v>132</v>
      </c>
      <c r="C4" s="34" t="s">
        <v>115</v>
      </c>
      <c r="D4" s="35" t="s">
        <v>167</v>
      </c>
      <c r="E4" s="34" t="s">
        <v>84</v>
      </c>
      <c r="F4" s="65"/>
    </row>
    <row r="5" spans="1:7" ht="16.5" customHeight="1" x14ac:dyDescent="0.15">
      <c r="A5" s="42" t="str">
        <f t="shared" ref="A5:A36" si="0">REPLACE(E5,10,7,"*******")</f>
        <v>000101301*******</v>
      </c>
      <c r="B5" s="42">
        <v>10</v>
      </c>
      <c r="C5" s="42" t="s">
        <v>11</v>
      </c>
      <c r="D5" s="45">
        <v>0</v>
      </c>
      <c r="E5" s="42" t="s">
        <v>202</v>
      </c>
      <c r="F5" s="64"/>
    </row>
    <row r="6" spans="1:7" ht="16.5" customHeight="1" x14ac:dyDescent="0.15">
      <c r="A6" s="42" t="str">
        <f t="shared" si="0"/>
        <v>000102301*******</v>
      </c>
      <c r="B6" s="42">
        <v>10</v>
      </c>
      <c r="C6" s="42" t="s">
        <v>108</v>
      </c>
      <c r="D6" s="45">
        <v>0</v>
      </c>
      <c r="E6" s="42" t="s">
        <v>233</v>
      </c>
      <c r="F6" s="64"/>
    </row>
    <row r="7" spans="1:7" ht="16.5" customHeight="1" x14ac:dyDescent="0.15">
      <c r="A7" s="42" t="str">
        <f t="shared" si="0"/>
        <v>000101401*******</v>
      </c>
      <c r="B7" s="42">
        <v>300</v>
      </c>
      <c r="C7" s="42" t="s">
        <v>109</v>
      </c>
      <c r="D7" s="45">
        <v>0</v>
      </c>
      <c r="E7" s="42" t="s">
        <v>226</v>
      </c>
      <c r="F7" s="64"/>
    </row>
    <row r="8" spans="1:7" ht="16.5" customHeight="1" x14ac:dyDescent="0.15">
      <c r="A8" s="42" t="str">
        <f t="shared" si="0"/>
        <v>000101301*******</v>
      </c>
      <c r="B8" s="42">
        <v>740</v>
      </c>
      <c r="C8" s="42" t="s">
        <v>32</v>
      </c>
      <c r="D8" s="45">
        <v>0</v>
      </c>
      <c r="E8" s="42" t="s">
        <v>273</v>
      </c>
      <c r="F8" s="64"/>
    </row>
    <row r="9" spans="1:7" ht="16.5" customHeight="1" x14ac:dyDescent="0.15">
      <c r="A9" s="42" t="str">
        <f t="shared" si="0"/>
        <v>000101301*******</v>
      </c>
      <c r="B9" s="42">
        <v>790</v>
      </c>
      <c r="C9" s="42" t="s">
        <v>162</v>
      </c>
      <c r="D9" s="45">
        <v>0</v>
      </c>
      <c r="E9" s="42" t="s">
        <v>253</v>
      </c>
      <c r="F9" s="64"/>
    </row>
    <row r="10" spans="1:7" ht="16.5" customHeight="1" x14ac:dyDescent="0.15">
      <c r="A10" s="42" t="str">
        <f t="shared" si="0"/>
        <v>000067213*******</v>
      </c>
      <c r="B10" s="42">
        <v>1760</v>
      </c>
      <c r="C10" s="42" t="s">
        <v>86</v>
      </c>
      <c r="D10" s="45">
        <v>0</v>
      </c>
      <c r="E10" s="42" t="s">
        <v>223</v>
      </c>
      <c r="F10" s="64"/>
    </row>
    <row r="11" spans="1:7" ht="16.5" customHeight="1" x14ac:dyDescent="0.15">
      <c r="A11" s="42" t="str">
        <f t="shared" si="0"/>
        <v>000101301*******</v>
      </c>
      <c r="B11" s="42">
        <v>2900</v>
      </c>
      <c r="C11" s="42" t="s">
        <v>67</v>
      </c>
      <c r="D11" s="45">
        <v>0</v>
      </c>
      <c r="E11" s="42" t="s">
        <v>270</v>
      </c>
      <c r="F11" s="64"/>
    </row>
    <row r="12" spans="1:7" ht="16.5" customHeight="1" x14ac:dyDescent="0.15">
      <c r="A12" s="42" t="str">
        <f t="shared" si="0"/>
        <v>000101301*******</v>
      </c>
      <c r="B12" s="42">
        <v>3670</v>
      </c>
      <c r="C12" s="42" t="s">
        <v>440</v>
      </c>
      <c r="D12" s="45">
        <v>0</v>
      </c>
      <c r="E12" s="42" t="s">
        <v>297</v>
      </c>
      <c r="F12" s="64"/>
    </row>
    <row r="13" spans="1:7" ht="16.5" customHeight="1" x14ac:dyDescent="0.15">
      <c r="A13" s="42" t="str">
        <f t="shared" si="0"/>
        <v>000101301*******</v>
      </c>
      <c r="B13" s="42">
        <v>7240</v>
      </c>
      <c r="C13" s="42" t="s">
        <v>443</v>
      </c>
      <c r="D13" s="45">
        <v>0</v>
      </c>
      <c r="E13" s="42" t="s">
        <v>214</v>
      </c>
      <c r="F13" s="64"/>
    </row>
    <row r="14" spans="1:7" ht="16.5" customHeight="1" x14ac:dyDescent="0.15">
      <c r="A14" s="42" t="str">
        <f t="shared" si="0"/>
        <v>000067213*******</v>
      </c>
      <c r="B14" s="42">
        <v>0</v>
      </c>
      <c r="C14" s="42" t="s">
        <v>422</v>
      </c>
      <c r="D14" s="45">
        <v>5</v>
      </c>
      <c r="E14" s="42" t="s">
        <v>244</v>
      </c>
      <c r="F14" s="64"/>
    </row>
    <row r="15" spans="1:7" ht="16.5" customHeight="1" x14ac:dyDescent="0.15">
      <c r="A15" s="42" t="str">
        <f t="shared" si="0"/>
        <v>000067214*******</v>
      </c>
      <c r="B15" s="42">
        <v>0</v>
      </c>
      <c r="C15" s="42" t="s">
        <v>94</v>
      </c>
      <c r="D15" s="45">
        <v>5</v>
      </c>
      <c r="E15" s="42" t="s">
        <v>208</v>
      </c>
      <c r="F15" s="64"/>
    </row>
    <row r="16" spans="1:7" ht="16.5" customHeight="1" x14ac:dyDescent="0.15">
      <c r="A16" s="42" t="str">
        <f t="shared" si="0"/>
        <v>000101301*******</v>
      </c>
      <c r="B16" s="42">
        <v>10</v>
      </c>
      <c r="C16" s="42" t="s">
        <v>123</v>
      </c>
      <c r="D16" s="45">
        <v>10</v>
      </c>
      <c r="E16" s="42" t="s">
        <v>196</v>
      </c>
      <c r="F16" s="64"/>
    </row>
    <row r="17" spans="1:6" ht="16.5" customHeight="1" x14ac:dyDescent="0.15">
      <c r="A17" s="42" t="str">
        <f t="shared" si="0"/>
        <v>000067223*******</v>
      </c>
      <c r="B17" s="42">
        <v>0</v>
      </c>
      <c r="C17" s="42" t="s">
        <v>46</v>
      </c>
      <c r="D17" s="45">
        <v>20</v>
      </c>
      <c r="E17" s="42" t="s">
        <v>246</v>
      </c>
      <c r="F17" s="64"/>
    </row>
    <row r="18" spans="1:6" ht="16.5" customHeight="1" x14ac:dyDescent="0.15">
      <c r="A18" s="42" t="str">
        <f t="shared" si="0"/>
        <v>000101301*******</v>
      </c>
      <c r="B18" s="42">
        <v>20</v>
      </c>
      <c r="C18" s="42" t="s">
        <v>147</v>
      </c>
      <c r="D18" s="45">
        <v>20</v>
      </c>
      <c r="E18" s="42" t="s">
        <v>418</v>
      </c>
      <c r="F18" s="64"/>
    </row>
    <row r="19" spans="1:6" ht="16.5" customHeight="1" x14ac:dyDescent="0.15">
      <c r="A19" s="42" t="str">
        <f t="shared" si="0"/>
        <v>000067223*******</v>
      </c>
      <c r="B19" s="42">
        <v>0</v>
      </c>
      <c r="C19" s="42" t="s">
        <v>38</v>
      </c>
      <c r="D19" s="45">
        <v>40</v>
      </c>
      <c r="E19" s="42" t="s">
        <v>241</v>
      </c>
      <c r="F19" s="64"/>
    </row>
    <row r="20" spans="1:6" ht="16.5" customHeight="1" x14ac:dyDescent="0.15">
      <c r="A20" s="42" t="str">
        <f t="shared" si="0"/>
        <v>000067213*******</v>
      </c>
      <c r="B20" s="42">
        <v>0</v>
      </c>
      <c r="C20" s="42" t="s">
        <v>152</v>
      </c>
      <c r="D20" s="45">
        <v>89</v>
      </c>
      <c r="E20" s="42" t="s">
        <v>239</v>
      </c>
      <c r="F20" s="64"/>
    </row>
    <row r="21" spans="1:6" ht="16.5" customHeight="1" x14ac:dyDescent="0.15">
      <c r="A21" s="42" t="str">
        <f t="shared" si="0"/>
        <v>000101301*******</v>
      </c>
      <c r="B21" s="42">
        <v>140</v>
      </c>
      <c r="C21" s="42" t="s">
        <v>445</v>
      </c>
      <c r="D21" s="45">
        <v>140</v>
      </c>
      <c r="E21" s="42" t="s">
        <v>309</v>
      </c>
      <c r="F21" s="64"/>
    </row>
    <row r="22" spans="1:6" ht="16.5" customHeight="1" x14ac:dyDescent="0.15">
      <c r="A22" s="42" t="str">
        <f t="shared" si="0"/>
        <v>000067223*******</v>
      </c>
      <c r="B22" s="42">
        <v>0</v>
      </c>
      <c r="C22" s="42" t="s">
        <v>35</v>
      </c>
      <c r="D22" s="45">
        <v>180</v>
      </c>
      <c r="E22" s="42" t="s">
        <v>343</v>
      </c>
      <c r="F22" s="64"/>
    </row>
    <row r="23" spans="1:6" ht="16.5" customHeight="1" x14ac:dyDescent="0.15">
      <c r="A23" s="42" t="str">
        <f t="shared" si="0"/>
        <v>000101301*******</v>
      </c>
      <c r="B23" s="42">
        <v>170</v>
      </c>
      <c r="C23" s="42" t="s">
        <v>70</v>
      </c>
      <c r="D23" s="45">
        <v>215</v>
      </c>
      <c r="E23" s="42" t="s">
        <v>188</v>
      </c>
      <c r="F23" s="64"/>
    </row>
    <row r="24" spans="1:6" ht="16.5" customHeight="1" x14ac:dyDescent="0.15">
      <c r="A24" s="42" t="str">
        <f t="shared" si="0"/>
        <v>000101301*******</v>
      </c>
      <c r="B24" s="42">
        <v>230</v>
      </c>
      <c r="C24" s="42" t="s">
        <v>105</v>
      </c>
      <c r="D24" s="45">
        <v>230</v>
      </c>
      <c r="E24" s="42" t="s">
        <v>451</v>
      </c>
      <c r="F24" s="64"/>
    </row>
    <row r="25" spans="1:6" ht="16.5" customHeight="1" x14ac:dyDescent="0.15">
      <c r="A25" s="42" t="str">
        <f t="shared" si="0"/>
        <v>000067213*******</v>
      </c>
      <c r="B25" s="42">
        <v>0</v>
      </c>
      <c r="C25" s="42" t="s">
        <v>42</v>
      </c>
      <c r="D25" s="45">
        <v>280</v>
      </c>
      <c r="E25" s="42" t="s">
        <v>189</v>
      </c>
      <c r="F25" s="64"/>
    </row>
    <row r="26" spans="1:6" ht="16.5" customHeight="1" x14ac:dyDescent="0.15">
      <c r="A26" s="42" t="str">
        <f t="shared" si="0"/>
        <v>000067213*******</v>
      </c>
      <c r="B26" s="42">
        <v>0</v>
      </c>
      <c r="C26" s="42" t="s">
        <v>153</v>
      </c>
      <c r="D26" s="45">
        <v>320</v>
      </c>
      <c r="E26" s="42" t="s">
        <v>224</v>
      </c>
      <c r="F26" s="64"/>
    </row>
    <row r="27" spans="1:6" ht="16.5" customHeight="1" x14ac:dyDescent="0.15">
      <c r="A27" s="42" t="str">
        <f t="shared" si="0"/>
        <v>000067223*******</v>
      </c>
      <c r="B27" s="42">
        <v>0</v>
      </c>
      <c r="C27" s="42" t="s">
        <v>157</v>
      </c>
      <c r="D27" s="45">
        <v>340</v>
      </c>
      <c r="E27" s="42" t="s">
        <v>207</v>
      </c>
      <c r="F27" s="64"/>
    </row>
    <row r="28" spans="1:6" ht="16.5" customHeight="1" x14ac:dyDescent="0.15">
      <c r="A28" s="42" t="str">
        <f t="shared" si="0"/>
        <v>000067223*******</v>
      </c>
      <c r="B28" s="42">
        <v>0</v>
      </c>
      <c r="C28" s="42" t="s">
        <v>134</v>
      </c>
      <c r="D28" s="45">
        <v>380</v>
      </c>
      <c r="E28" s="42" t="s">
        <v>337</v>
      </c>
      <c r="F28" s="64"/>
    </row>
    <row r="29" spans="1:6" ht="16.5" customHeight="1" x14ac:dyDescent="0.15">
      <c r="A29" s="42" t="str">
        <f t="shared" si="0"/>
        <v>000101301*******</v>
      </c>
      <c r="B29" s="42">
        <v>380</v>
      </c>
      <c r="C29" s="42" t="s">
        <v>446</v>
      </c>
      <c r="D29" s="45">
        <v>380</v>
      </c>
      <c r="E29" s="42" t="s">
        <v>231</v>
      </c>
      <c r="F29" s="64"/>
    </row>
    <row r="30" spans="1:6" ht="16.5" customHeight="1" x14ac:dyDescent="0.15">
      <c r="A30" s="42" t="str">
        <f t="shared" si="0"/>
        <v>000101301*******</v>
      </c>
      <c r="B30" s="42">
        <v>0</v>
      </c>
      <c r="C30" s="42" t="s">
        <v>104</v>
      </c>
      <c r="D30" s="45">
        <v>490</v>
      </c>
      <c r="E30" s="42" t="s">
        <v>299</v>
      </c>
      <c r="F30" s="64"/>
    </row>
    <row r="31" spans="1:6" ht="16.5" customHeight="1" x14ac:dyDescent="0.15">
      <c r="A31" s="42" t="str">
        <f t="shared" si="0"/>
        <v>000067213*******</v>
      </c>
      <c r="B31" s="42">
        <v>0</v>
      </c>
      <c r="C31" s="42" t="s">
        <v>86</v>
      </c>
      <c r="D31" s="45">
        <v>980</v>
      </c>
      <c r="E31" s="42" t="s">
        <v>225</v>
      </c>
      <c r="F31" s="64"/>
    </row>
    <row r="32" spans="1:6" ht="16.5" customHeight="1" x14ac:dyDescent="0.15">
      <c r="A32" s="42" t="str">
        <f t="shared" si="0"/>
        <v>000067213*******</v>
      </c>
      <c r="B32" s="42">
        <v>0</v>
      </c>
      <c r="C32" s="42" t="s">
        <v>41</v>
      </c>
      <c r="D32" s="45">
        <v>1990</v>
      </c>
      <c r="E32" s="42" t="s">
        <v>222</v>
      </c>
      <c r="F32" s="64"/>
    </row>
    <row r="33" spans="1:6" ht="16.5" customHeight="1" x14ac:dyDescent="0.15">
      <c r="A33" s="42" t="str">
        <f t="shared" si="0"/>
        <v>000101301*******</v>
      </c>
      <c r="B33" s="42">
        <v>2050</v>
      </c>
      <c r="C33" s="42" t="s">
        <v>164</v>
      </c>
      <c r="D33" s="45">
        <v>2050</v>
      </c>
      <c r="E33" s="42" t="s">
        <v>303</v>
      </c>
      <c r="F33" s="64"/>
    </row>
    <row r="34" spans="1:6" ht="16.5" customHeight="1" x14ac:dyDescent="0.15">
      <c r="A34" s="42" t="str">
        <f t="shared" si="0"/>
        <v>000101301*******</v>
      </c>
      <c r="B34" s="42">
        <v>3000</v>
      </c>
      <c r="C34" s="42" t="s">
        <v>165</v>
      </c>
      <c r="D34" s="45">
        <v>3000</v>
      </c>
      <c r="E34" s="42" t="s">
        <v>452</v>
      </c>
      <c r="F34" s="64"/>
    </row>
    <row r="35" spans="1:6" ht="16.5" customHeight="1" x14ac:dyDescent="0.15">
      <c r="A35" s="42" t="str">
        <f t="shared" si="0"/>
        <v>000101301*******</v>
      </c>
      <c r="B35" s="42">
        <v>0</v>
      </c>
      <c r="C35" s="42" t="s">
        <v>54</v>
      </c>
      <c r="D35" s="45">
        <v>3100</v>
      </c>
      <c r="E35" s="42" t="s">
        <v>217</v>
      </c>
      <c r="F35" s="64"/>
    </row>
    <row r="36" spans="1:6" ht="16.5" customHeight="1" x14ac:dyDescent="0.15">
      <c r="A36" s="42" t="str">
        <f t="shared" si="0"/>
        <v>000101301*******</v>
      </c>
      <c r="B36" s="42">
        <v>30</v>
      </c>
      <c r="C36" s="42" t="s">
        <v>74</v>
      </c>
      <c r="D36" s="45">
        <v>3230</v>
      </c>
      <c r="E36" s="42" t="s">
        <v>252</v>
      </c>
      <c r="F36" s="64"/>
    </row>
    <row r="37" spans="1:6" ht="16.5" customHeight="1" x14ac:dyDescent="0.15">
      <c r="A37" s="42" t="str">
        <f t="shared" ref="A37:A68" si="1">REPLACE(E37,10,7,"*******")</f>
        <v>000101301*******</v>
      </c>
      <c r="B37" s="42">
        <v>3260</v>
      </c>
      <c r="C37" s="42" t="s">
        <v>141</v>
      </c>
      <c r="D37" s="45">
        <v>3260</v>
      </c>
      <c r="E37" s="42" t="s">
        <v>175</v>
      </c>
      <c r="F37" s="64"/>
    </row>
    <row r="38" spans="1:6" ht="16.5" customHeight="1" x14ac:dyDescent="0.15">
      <c r="A38" s="42" t="str">
        <f t="shared" si="1"/>
        <v>000067213*******</v>
      </c>
      <c r="B38" s="42">
        <v>0</v>
      </c>
      <c r="C38" s="42" t="s">
        <v>86</v>
      </c>
      <c r="D38" s="45">
        <v>4250</v>
      </c>
      <c r="E38" s="42" t="s">
        <v>330</v>
      </c>
      <c r="F38" s="64"/>
    </row>
    <row r="39" spans="1:6" ht="16.5" customHeight="1" x14ac:dyDescent="0.15">
      <c r="A39" s="42" t="str">
        <f t="shared" si="1"/>
        <v>000067223*******</v>
      </c>
      <c r="B39" s="42">
        <v>0</v>
      </c>
      <c r="C39" s="42" t="s">
        <v>75</v>
      </c>
      <c r="D39" s="45">
        <v>6710</v>
      </c>
      <c r="E39" s="42" t="s">
        <v>243</v>
      </c>
      <c r="F39" s="64"/>
    </row>
    <row r="40" spans="1:6" ht="16.5" customHeight="1" x14ac:dyDescent="0.15">
      <c r="A40" s="42" t="str">
        <f t="shared" si="1"/>
        <v>000101301*******</v>
      </c>
      <c r="B40" s="42">
        <v>6850</v>
      </c>
      <c r="C40" s="42" t="s">
        <v>143</v>
      </c>
      <c r="D40" s="45">
        <v>6850</v>
      </c>
      <c r="E40" s="42" t="s">
        <v>336</v>
      </c>
      <c r="F40" s="64"/>
    </row>
    <row r="41" spans="1:6" ht="16.5" customHeight="1" x14ac:dyDescent="0.15">
      <c r="A41" s="42" t="str">
        <f t="shared" si="1"/>
        <v>000067213*******</v>
      </c>
      <c r="B41" s="42">
        <v>2</v>
      </c>
      <c r="C41" s="42" t="s">
        <v>151</v>
      </c>
      <c r="D41" s="45">
        <v>7082</v>
      </c>
      <c r="E41" s="42" t="s">
        <v>357</v>
      </c>
      <c r="F41" s="64"/>
    </row>
    <row r="42" spans="1:6" ht="16.5" customHeight="1" x14ac:dyDescent="0.15">
      <c r="A42" s="42" t="str">
        <f t="shared" si="1"/>
        <v>000101301*******</v>
      </c>
      <c r="B42" s="42">
        <v>0</v>
      </c>
      <c r="C42" s="42" t="s">
        <v>19</v>
      </c>
      <c r="D42" s="45">
        <v>7306</v>
      </c>
      <c r="E42" s="42" t="s">
        <v>453</v>
      </c>
      <c r="F42" s="64"/>
    </row>
    <row r="43" spans="1:6" ht="16.5" customHeight="1" x14ac:dyDescent="0.15">
      <c r="A43" s="42" t="str">
        <f t="shared" si="1"/>
        <v>000067213*******</v>
      </c>
      <c r="B43" s="42">
        <v>0</v>
      </c>
      <c r="C43" s="42" t="s">
        <v>24</v>
      </c>
      <c r="D43" s="45">
        <v>17300</v>
      </c>
      <c r="E43" s="42" t="s">
        <v>345</v>
      </c>
      <c r="F43" s="64"/>
    </row>
    <row r="44" spans="1:6" ht="16.5" customHeight="1" x14ac:dyDescent="0.15">
      <c r="A44" s="42" t="str">
        <f t="shared" si="1"/>
        <v>000101301*******</v>
      </c>
      <c r="B44" s="42">
        <v>70</v>
      </c>
      <c r="C44" s="42" t="s">
        <v>12</v>
      </c>
      <c r="D44" s="45">
        <v>20385</v>
      </c>
      <c r="E44" s="42" t="s">
        <v>227</v>
      </c>
      <c r="F44" s="64"/>
    </row>
    <row r="45" spans="1:6" ht="16.5" customHeight="1" x14ac:dyDescent="0.15">
      <c r="A45" s="42" t="str">
        <f t="shared" si="1"/>
        <v>000101301*******</v>
      </c>
      <c r="B45" s="42">
        <v>2400</v>
      </c>
      <c r="C45" s="42" t="s">
        <v>161</v>
      </c>
      <c r="D45" s="45">
        <v>24040</v>
      </c>
      <c r="E45" s="42" t="s">
        <v>267</v>
      </c>
      <c r="F45" s="64"/>
    </row>
    <row r="46" spans="1:6" ht="16.5" customHeight="1" x14ac:dyDescent="0.15">
      <c r="A46" s="42" t="str">
        <f t="shared" si="1"/>
        <v>000101301*******</v>
      </c>
      <c r="B46" s="42">
        <v>880</v>
      </c>
      <c r="C46" s="42" t="s">
        <v>14</v>
      </c>
      <c r="D46" s="45">
        <v>36880</v>
      </c>
      <c r="E46" s="42" t="s">
        <v>300</v>
      </c>
      <c r="F46" s="64"/>
    </row>
    <row r="47" spans="1:6" ht="16.5" customHeight="1" x14ac:dyDescent="0.15">
      <c r="A47" s="42" t="str">
        <f t="shared" si="1"/>
        <v>000067213*******</v>
      </c>
      <c r="B47" s="42">
        <v>0</v>
      </c>
      <c r="C47" s="42" t="s">
        <v>47</v>
      </c>
      <c r="D47" s="45">
        <v>47160</v>
      </c>
      <c r="E47" s="42" t="s">
        <v>339</v>
      </c>
      <c r="F47" s="64"/>
    </row>
    <row r="48" spans="1:6" ht="16.5" customHeight="1" x14ac:dyDescent="0.15">
      <c r="A48" s="42" t="str">
        <f t="shared" si="1"/>
        <v>000067213*******</v>
      </c>
      <c r="B48" s="42">
        <v>180</v>
      </c>
      <c r="C48" s="42" t="s">
        <v>425</v>
      </c>
      <c r="D48" s="45">
        <v>56486</v>
      </c>
      <c r="E48" s="42" t="s">
        <v>218</v>
      </c>
      <c r="F48" s="64"/>
    </row>
    <row r="49" spans="1:6" ht="16.5" customHeight="1" x14ac:dyDescent="0.15">
      <c r="A49" s="42" t="str">
        <f t="shared" si="1"/>
        <v>000101301*******</v>
      </c>
      <c r="B49" s="42">
        <v>590</v>
      </c>
      <c r="C49" s="42" t="s">
        <v>78</v>
      </c>
      <c r="D49" s="45">
        <v>58590</v>
      </c>
      <c r="E49" s="42" t="s">
        <v>327</v>
      </c>
      <c r="F49" s="64"/>
    </row>
    <row r="50" spans="1:6" ht="16.5" customHeight="1" x14ac:dyDescent="0.15">
      <c r="A50" s="42" t="str">
        <f t="shared" si="1"/>
        <v>000067213*******</v>
      </c>
      <c r="B50" s="42">
        <v>20</v>
      </c>
      <c r="C50" s="42" t="s">
        <v>42</v>
      </c>
      <c r="D50" s="45">
        <v>72968</v>
      </c>
      <c r="E50" s="42" t="s">
        <v>284</v>
      </c>
      <c r="F50" s="64"/>
    </row>
    <row r="51" spans="1:6" ht="16.5" customHeight="1" x14ac:dyDescent="0.15">
      <c r="A51" s="42" t="str">
        <f t="shared" si="1"/>
        <v>000101301*******</v>
      </c>
      <c r="B51" s="42">
        <v>100</v>
      </c>
      <c r="C51" s="42" t="s">
        <v>431</v>
      </c>
      <c r="D51" s="45">
        <v>89410</v>
      </c>
      <c r="E51" s="42" t="s">
        <v>213</v>
      </c>
      <c r="F51" s="64"/>
    </row>
    <row r="52" spans="1:6" ht="16.5" customHeight="1" x14ac:dyDescent="0.15">
      <c r="A52" s="42" t="str">
        <f t="shared" si="1"/>
        <v>000101301*******</v>
      </c>
      <c r="B52" s="42">
        <v>260</v>
      </c>
      <c r="C52" s="42" t="s">
        <v>43</v>
      </c>
      <c r="D52" s="45">
        <v>99200</v>
      </c>
      <c r="E52" s="42" t="s">
        <v>304</v>
      </c>
      <c r="F52" s="64"/>
    </row>
    <row r="53" spans="1:6" ht="16.5" customHeight="1" x14ac:dyDescent="0.15">
      <c r="A53" s="42" t="str">
        <f t="shared" si="1"/>
        <v>000101301*******</v>
      </c>
      <c r="B53" s="42">
        <v>490</v>
      </c>
      <c r="C53" s="42" t="s">
        <v>146</v>
      </c>
      <c r="D53" s="45">
        <v>163510</v>
      </c>
      <c r="E53" s="42" t="s">
        <v>434</v>
      </c>
      <c r="F53" s="64"/>
    </row>
    <row r="54" spans="1:6" ht="16.5" customHeight="1" x14ac:dyDescent="0.15">
      <c r="A54" s="42" t="str">
        <f t="shared" si="1"/>
        <v>000101301*******</v>
      </c>
      <c r="B54" s="42">
        <v>60</v>
      </c>
      <c r="C54" s="42" t="s">
        <v>140</v>
      </c>
      <c r="D54" s="45">
        <v>165370</v>
      </c>
      <c r="E54" s="42" t="s">
        <v>280</v>
      </c>
      <c r="F54" s="64"/>
    </row>
    <row r="55" spans="1:6" ht="16.5" customHeight="1" x14ac:dyDescent="0.15">
      <c r="A55" s="42" t="str">
        <f t="shared" si="1"/>
        <v>000101301*******</v>
      </c>
      <c r="B55" s="42">
        <v>60</v>
      </c>
      <c r="C55" s="42" t="s">
        <v>106</v>
      </c>
      <c r="D55" s="45">
        <v>232496</v>
      </c>
      <c r="E55" s="42" t="s">
        <v>290</v>
      </c>
      <c r="F55" s="64"/>
    </row>
    <row r="56" spans="1:6" ht="16.5" customHeight="1" x14ac:dyDescent="0.15">
      <c r="A56" s="42" t="str">
        <f t="shared" si="1"/>
        <v>000101301*******</v>
      </c>
      <c r="B56" s="42">
        <v>130</v>
      </c>
      <c r="C56" s="42" t="s">
        <v>33</v>
      </c>
      <c r="D56" s="45">
        <v>273960</v>
      </c>
      <c r="E56" s="42" t="s">
        <v>260</v>
      </c>
      <c r="F56" s="64"/>
    </row>
    <row r="57" spans="1:6" ht="16.5" customHeight="1" x14ac:dyDescent="0.15">
      <c r="A57" s="42" t="str">
        <f t="shared" si="1"/>
        <v>000101301*******</v>
      </c>
      <c r="B57" s="42">
        <v>220</v>
      </c>
      <c r="C57" s="42" t="s">
        <v>73</v>
      </c>
      <c r="D57" s="45">
        <v>279220</v>
      </c>
      <c r="E57" s="42" t="s">
        <v>272</v>
      </c>
      <c r="F57" s="64"/>
    </row>
    <row r="58" spans="1:6" ht="16.5" customHeight="1" x14ac:dyDescent="0.15">
      <c r="A58" s="42" t="str">
        <f t="shared" si="1"/>
        <v>000101301*******</v>
      </c>
      <c r="B58" s="42">
        <v>30</v>
      </c>
      <c r="C58" s="42" t="s">
        <v>62</v>
      </c>
      <c r="D58" s="45">
        <v>304230</v>
      </c>
      <c r="E58" s="42" t="s">
        <v>216</v>
      </c>
      <c r="F58" s="64"/>
    </row>
    <row r="59" spans="1:6" ht="16.5" customHeight="1" x14ac:dyDescent="0.15">
      <c r="A59" s="42" t="str">
        <f t="shared" si="1"/>
        <v>000101301*******</v>
      </c>
      <c r="B59" s="42">
        <v>140</v>
      </c>
      <c r="C59" s="42" t="s">
        <v>60</v>
      </c>
      <c r="D59" s="45">
        <v>330795</v>
      </c>
      <c r="E59" s="42" t="s">
        <v>323</v>
      </c>
      <c r="F59" s="64"/>
    </row>
    <row r="60" spans="1:6" ht="16.5" customHeight="1" x14ac:dyDescent="0.15">
      <c r="A60" s="42" t="str">
        <f t="shared" si="1"/>
        <v>000067213*******</v>
      </c>
      <c r="B60" s="42">
        <v>630</v>
      </c>
      <c r="C60" s="42" t="s">
        <v>47</v>
      </c>
      <c r="D60" s="45">
        <v>340133</v>
      </c>
      <c r="E60" s="42" t="s">
        <v>220</v>
      </c>
      <c r="F60" s="64"/>
    </row>
    <row r="61" spans="1:6" ht="16.5" customHeight="1" x14ac:dyDescent="0.15">
      <c r="A61" s="42" t="str">
        <f t="shared" si="1"/>
        <v>000101301*******</v>
      </c>
      <c r="B61" s="42">
        <v>1610</v>
      </c>
      <c r="C61" s="42" t="s">
        <v>28</v>
      </c>
      <c r="D61" s="45">
        <v>389814</v>
      </c>
      <c r="E61" s="42" t="s">
        <v>296</v>
      </c>
      <c r="F61" s="64"/>
    </row>
    <row r="62" spans="1:6" ht="16.5" customHeight="1" x14ac:dyDescent="0.15">
      <c r="A62" s="42" t="str">
        <f t="shared" si="1"/>
        <v>000067223*******</v>
      </c>
      <c r="B62" s="42">
        <v>180</v>
      </c>
      <c r="C62" s="42" t="s">
        <v>89</v>
      </c>
      <c r="D62" s="45">
        <v>406707</v>
      </c>
      <c r="E62" s="42" t="s">
        <v>209</v>
      </c>
      <c r="F62" s="64"/>
    </row>
    <row r="63" spans="1:6" ht="16.5" customHeight="1" x14ac:dyDescent="0.15">
      <c r="A63" s="42" t="str">
        <f t="shared" si="1"/>
        <v>000101301*******</v>
      </c>
      <c r="B63" s="42">
        <v>180</v>
      </c>
      <c r="C63" s="42" t="s">
        <v>3</v>
      </c>
      <c r="D63" s="45">
        <v>425160</v>
      </c>
      <c r="E63" s="42" t="s">
        <v>266</v>
      </c>
      <c r="F63" s="64"/>
    </row>
    <row r="64" spans="1:6" ht="16.5" customHeight="1" x14ac:dyDescent="0.15">
      <c r="A64" s="42" t="str">
        <f t="shared" si="1"/>
        <v>000101301*******</v>
      </c>
      <c r="B64" s="42">
        <v>290</v>
      </c>
      <c r="C64" s="42" t="s">
        <v>37</v>
      </c>
      <c r="D64" s="45">
        <v>453530</v>
      </c>
      <c r="E64" s="42" t="s">
        <v>201</v>
      </c>
      <c r="F64" s="64"/>
    </row>
    <row r="65" spans="1:6" ht="16.5" customHeight="1" x14ac:dyDescent="0.15">
      <c r="A65" s="42" t="str">
        <f t="shared" si="1"/>
        <v>000101301*******</v>
      </c>
      <c r="B65" s="42">
        <v>230</v>
      </c>
      <c r="C65" s="42" t="s">
        <v>435</v>
      </c>
      <c r="D65" s="45">
        <v>500230</v>
      </c>
      <c r="E65" s="42" t="s">
        <v>332</v>
      </c>
      <c r="F65" s="64"/>
    </row>
    <row r="66" spans="1:6" ht="16.5" customHeight="1" x14ac:dyDescent="0.15">
      <c r="A66" s="42" t="str">
        <f t="shared" si="1"/>
        <v>000101301*******</v>
      </c>
      <c r="B66" s="42">
        <v>1490</v>
      </c>
      <c r="C66" s="42" t="s">
        <v>63</v>
      </c>
      <c r="D66" s="45">
        <v>514490</v>
      </c>
      <c r="E66" s="42" t="s">
        <v>183</v>
      </c>
      <c r="F66" s="64"/>
    </row>
    <row r="67" spans="1:6" ht="16.5" customHeight="1" x14ac:dyDescent="0.15">
      <c r="A67" s="42" t="str">
        <f t="shared" si="1"/>
        <v>000101301*******</v>
      </c>
      <c r="B67" s="42">
        <v>690</v>
      </c>
      <c r="C67" s="42" t="s">
        <v>44</v>
      </c>
      <c r="D67" s="45">
        <v>567220</v>
      </c>
      <c r="E67" s="42" t="s">
        <v>256</v>
      </c>
      <c r="F67" s="64"/>
    </row>
    <row r="68" spans="1:6" ht="16.5" customHeight="1" x14ac:dyDescent="0.15">
      <c r="A68" s="42" t="str">
        <f t="shared" si="1"/>
        <v>000101301*******</v>
      </c>
      <c r="B68" s="42">
        <v>60</v>
      </c>
      <c r="C68" s="42" t="s">
        <v>57</v>
      </c>
      <c r="D68" s="45">
        <v>651290</v>
      </c>
      <c r="E68" s="42" t="s">
        <v>184</v>
      </c>
      <c r="F68" s="64"/>
    </row>
    <row r="69" spans="1:6" ht="16.5" customHeight="1" x14ac:dyDescent="0.15">
      <c r="A69" s="42" t="str">
        <f t="shared" ref="A69:A100" si="2">REPLACE(E69,10,7,"*******")</f>
        <v>000101301*******</v>
      </c>
      <c r="B69" s="42">
        <v>2460</v>
      </c>
      <c r="C69" s="42" t="s">
        <v>417</v>
      </c>
      <c r="D69" s="45">
        <v>664460</v>
      </c>
      <c r="E69" s="42" t="s">
        <v>195</v>
      </c>
      <c r="F69" s="64"/>
    </row>
    <row r="70" spans="1:6" ht="16.5" customHeight="1" x14ac:dyDescent="0.15">
      <c r="A70" s="42" t="str">
        <f t="shared" si="2"/>
        <v>000101301*******</v>
      </c>
      <c r="B70" s="42">
        <v>540</v>
      </c>
      <c r="C70" s="42" t="s">
        <v>135</v>
      </c>
      <c r="D70" s="45">
        <v>665610</v>
      </c>
      <c r="E70" s="42" t="s">
        <v>262</v>
      </c>
      <c r="F70" s="64"/>
    </row>
    <row r="71" spans="1:6" ht="16.5" customHeight="1" x14ac:dyDescent="0.15">
      <c r="A71" s="42" t="str">
        <f t="shared" si="2"/>
        <v>000101301*******</v>
      </c>
      <c r="B71" s="42">
        <v>1160</v>
      </c>
      <c r="C71" s="42" t="s">
        <v>160</v>
      </c>
      <c r="D71" s="45">
        <v>669370</v>
      </c>
      <c r="E71" s="42" t="s">
        <v>177</v>
      </c>
      <c r="F71" s="64"/>
    </row>
    <row r="72" spans="1:6" ht="16.5" customHeight="1" x14ac:dyDescent="0.15">
      <c r="A72" s="42" t="str">
        <f t="shared" si="2"/>
        <v>000101301*******</v>
      </c>
      <c r="B72" s="42">
        <v>1530</v>
      </c>
      <c r="C72" s="42" t="s">
        <v>412</v>
      </c>
      <c r="D72" s="45">
        <v>701590</v>
      </c>
      <c r="E72" s="42" t="s">
        <v>283</v>
      </c>
      <c r="F72" s="64"/>
    </row>
    <row r="73" spans="1:6" ht="16.5" customHeight="1" x14ac:dyDescent="0.15">
      <c r="A73" s="42" t="str">
        <f t="shared" si="2"/>
        <v>000101301*******</v>
      </c>
      <c r="B73" s="42">
        <v>2950</v>
      </c>
      <c r="C73" s="42" t="s">
        <v>439</v>
      </c>
      <c r="D73" s="45">
        <v>723188</v>
      </c>
      <c r="E73" s="42" t="s">
        <v>254</v>
      </c>
      <c r="F73" s="64"/>
    </row>
    <row r="74" spans="1:6" ht="16.5" customHeight="1" x14ac:dyDescent="0.15">
      <c r="A74" s="42" t="str">
        <f t="shared" si="2"/>
        <v>000101301*******</v>
      </c>
      <c r="B74" s="42">
        <v>70</v>
      </c>
      <c r="C74" s="42" t="s">
        <v>429</v>
      </c>
      <c r="D74" s="45">
        <v>848070</v>
      </c>
      <c r="E74" s="42" t="s">
        <v>194</v>
      </c>
      <c r="F74" s="64"/>
    </row>
    <row r="75" spans="1:6" ht="16.5" customHeight="1" x14ac:dyDescent="0.15">
      <c r="A75" s="42" t="str">
        <f t="shared" si="2"/>
        <v>000101301*******</v>
      </c>
      <c r="B75" s="42">
        <v>330</v>
      </c>
      <c r="C75" s="42" t="s">
        <v>23</v>
      </c>
      <c r="D75" s="45">
        <v>852930</v>
      </c>
      <c r="E75" s="42" t="s">
        <v>335</v>
      </c>
      <c r="F75" s="64"/>
    </row>
    <row r="76" spans="1:6" ht="16.5" customHeight="1" x14ac:dyDescent="0.15">
      <c r="A76" s="42" t="str">
        <f t="shared" si="2"/>
        <v>000101301*******</v>
      </c>
      <c r="B76" s="42">
        <v>2530</v>
      </c>
      <c r="C76" s="42" t="s">
        <v>29</v>
      </c>
      <c r="D76" s="45">
        <v>970704</v>
      </c>
      <c r="E76" s="42" t="s">
        <v>215</v>
      </c>
      <c r="F76" s="64"/>
    </row>
    <row r="77" spans="1:6" ht="16.5" customHeight="1" x14ac:dyDescent="0.15">
      <c r="A77" s="42" t="str">
        <f t="shared" si="2"/>
        <v>000101301*******</v>
      </c>
      <c r="B77" s="42">
        <v>470</v>
      </c>
      <c r="C77" s="42" t="s">
        <v>49</v>
      </c>
      <c r="D77" s="45">
        <v>1000470</v>
      </c>
      <c r="E77" s="42" t="s">
        <v>334</v>
      </c>
      <c r="F77" s="64"/>
    </row>
    <row r="78" spans="1:6" ht="16.5" customHeight="1" x14ac:dyDescent="0.15">
      <c r="A78" s="42" t="str">
        <f t="shared" si="2"/>
        <v>000101301*******</v>
      </c>
      <c r="B78" s="42">
        <v>760</v>
      </c>
      <c r="C78" s="42" t="s">
        <v>448</v>
      </c>
      <c r="D78" s="45">
        <v>1000760</v>
      </c>
      <c r="E78" s="42" t="s">
        <v>329</v>
      </c>
      <c r="F78" s="64"/>
    </row>
    <row r="79" spans="1:6" ht="16.5" customHeight="1" x14ac:dyDescent="0.15">
      <c r="A79" s="42" t="str">
        <f t="shared" si="2"/>
        <v>000101301*******</v>
      </c>
      <c r="B79" s="42">
        <v>6910</v>
      </c>
      <c r="C79" s="42" t="s">
        <v>137</v>
      </c>
      <c r="D79" s="45">
        <v>1001650</v>
      </c>
      <c r="E79" s="42" t="s">
        <v>319</v>
      </c>
      <c r="F79" s="64"/>
    </row>
    <row r="80" spans="1:6" ht="16.5" customHeight="1" x14ac:dyDescent="0.15">
      <c r="A80" s="42" t="str">
        <f t="shared" si="2"/>
        <v>000101301*******</v>
      </c>
      <c r="B80" s="42">
        <v>1960</v>
      </c>
      <c r="C80" s="42" t="s">
        <v>51</v>
      </c>
      <c r="D80" s="45">
        <v>1023245</v>
      </c>
      <c r="E80" s="42" t="s">
        <v>320</v>
      </c>
      <c r="F80" s="64"/>
    </row>
    <row r="81" spans="1:6" ht="16.5" customHeight="1" x14ac:dyDescent="0.15">
      <c r="A81" s="42" t="str">
        <f t="shared" si="2"/>
        <v>000101301*******</v>
      </c>
      <c r="B81" s="42">
        <v>940</v>
      </c>
      <c r="C81" s="42" t="s">
        <v>136</v>
      </c>
      <c r="D81" s="45">
        <v>1177936</v>
      </c>
      <c r="E81" s="42" t="s">
        <v>192</v>
      </c>
      <c r="F81" s="64"/>
    </row>
    <row r="82" spans="1:6" ht="16.5" customHeight="1" x14ac:dyDescent="0.15">
      <c r="A82" s="42" t="str">
        <f t="shared" si="2"/>
        <v>000101301*******</v>
      </c>
      <c r="B82" s="42">
        <v>830</v>
      </c>
      <c r="C82" s="42" t="s">
        <v>4</v>
      </c>
      <c r="D82" s="45">
        <v>1212210</v>
      </c>
      <c r="E82" s="42" t="s">
        <v>269</v>
      </c>
      <c r="F82" s="64"/>
    </row>
    <row r="83" spans="1:6" ht="16.5" customHeight="1" x14ac:dyDescent="0.15">
      <c r="A83" s="42" t="str">
        <f t="shared" si="2"/>
        <v>000101301*******</v>
      </c>
      <c r="B83" s="42">
        <v>1140</v>
      </c>
      <c r="C83" s="42" t="s">
        <v>39</v>
      </c>
      <c r="D83" s="45">
        <v>1218052</v>
      </c>
      <c r="E83" s="42" t="s">
        <v>250</v>
      </c>
      <c r="F83" s="64"/>
    </row>
    <row r="84" spans="1:6" ht="16.5" customHeight="1" x14ac:dyDescent="0.15">
      <c r="A84" s="42" t="str">
        <f t="shared" si="2"/>
        <v>000101301*******</v>
      </c>
      <c r="B84" s="42">
        <v>2200</v>
      </c>
      <c r="C84" s="42" t="s">
        <v>5</v>
      </c>
      <c r="D84" s="45">
        <v>1237064</v>
      </c>
      <c r="E84" s="42" t="s">
        <v>295</v>
      </c>
      <c r="F84" s="64"/>
    </row>
    <row r="85" spans="1:6" ht="16.5" customHeight="1" x14ac:dyDescent="0.15">
      <c r="A85" s="42" t="str">
        <f t="shared" si="2"/>
        <v>000101301*******</v>
      </c>
      <c r="B85" s="42">
        <v>170</v>
      </c>
      <c r="C85" s="42" t="s">
        <v>438</v>
      </c>
      <c r="D85" s="45">
        <v>1281519</v>
      </c>
      <c r="E85" s="42" t="s">
        <v>282</v>
      </c>
      <c r="F85" s="64"/>
    </row>
    <row r="86" spans="1:6" ht="16.5" customHeight="1" x14ac:dyDescent="0.15">
      <c r="A86" s="42" t="str">
        <f t="shared" si="2"/>
        <v>000101301*******</v>
      </c>
      <c r="B86" s="42">
        <v>1870</v>
      </c>
      <c r="C86" s="42" t="s">
        <v>21</v>
      </c>
      <c r="D86" s="45">
        <v>1331570</v>
      </c>
      <c r="E86" s="42" t="s">
        <v>255</v>
      </c>
      <c r="F86" s="64"/>
    </row>
    <row r="87" spans="1:6" ht="16.5" customHeight="1" x14ac:dyDescent="0.15">
      <c r="A87" s="42" t="str">
        <f t="shared" si="2"/>
        <v>000101301*******</v>
      </c>
      <c r="B87" s="42">
        <v>1870</v>
      </c>
      <c r="C87" s="42" t="s">
        <v>16</v>
      </c>
      <c r="D87" s="45">
        <v>1363370</v>
      </c>
      <c r="E87" s="42" t="s">
        <v>198</v>
      </c>
      <c r="F87" s="64"/>
    </row>
    <row r="88" spans="1:6" ht="16.5" customHeight="1" x14ac:dyDescent="0.15">
      <c r="A88" s="42" t="str">
        <f t="shared" si="2"/>
        <v>000101301*******</v>
      </c>
      <c r="B88" s="42">
        <v>1720</v>
      </c>
      <c r="C88" s="42" t="s">
        <v>6</v>
      </c>
      <c r="D88" s="45">
        <v>1451340</v>
      </c>
      <c r="E88" s="42" t="s">
        <v>316</v>
      </c>
      <c r="F88" s="64"/>
    </row>
    <row r="89" spans="1:6" ht="16.5" customHeight="1" x14ac:dyDescent="0.15">
      <c r="A89" s="42" t="str">
        <f t="shared" si="2"/>
        <v>000101301*******</v>
      </c>
      <c r="B89" s="42">
        <v>1320</v>
      </c>
      <c r="C89" s="42" t="s">
        <v>107</v>
      </c>
      <c r="D89" s="45">
        <v>1590820</v>
      </c>
      <c r="E89" s="42" t="s">
        <v>249</v>
      </c>
      <c r="F89" s="64"/>
    </row>
    <row r="90" spans="1:6" ht="16.5" customHeight="1" x14ac:dyDescent="0.15">
      <c r="A90" s="42" t="str">
        <f t="shared" si="2"/>
        <v>000067213*******</v>
      </c>
      <c r="B90" s="42">
        <v>1620</v>
      </c>
      <c r="C90" s="42" t="s">
        <v>148</v>
      </c>
      <c r="D90" s="45">
        <v>1602600</v>
      </c>
      <c r="E90" s="42" t="s">
        <v>230</v>
      </c>
      <c r="F90" s="64"/>
    </row>
    <row r="91" spans="1:6" ht="16.5" customHeight="1" x14ac:dyDescent="0.15">
      <c r="A91" s="42" t="str">
        <f t="shared" si="2"/>
        <v>000101301*******</v>
      </c>
      <c r="B91" s="42">
        <v>2910</v>
      </c>
      <c r="C91" s="42" t="s">
        <v>419</v>
      </c>
      <c r="D91" s="45">
        <v>1804796</v>
      </c>
      <c r="E91" s="42" t="s">
        <v>350</v>
      </c>
      <c r="F91" s="64"/>
    </row>
    <row r="92" spans="1:6" ht="16.5" customHeight="1" x14ac:dyDescent="0.15">
      <c r="A92" s="42" t="str">
        <f t="shared" si="2"/>
        <v>000101301*******</v>
      </c>
      <c r="B92" s="42">
        <v>1230</v>
      </c>
      <c r="C92" s="42" t="s">
        <v>103</v>
      </c>
      <c r="D92" s="45">
        <v>1807435</v>
      </c>
      <c r="E92" s="42" t="s">
        <v>190</v>
      </c>
      <c r="F92" s="64"/>
    </row>
    <row r="93" spans="1:6" ht="16.5" customHeight="1" x14ac:dyDescent="0.15">
      <c r="A93" s="42" t="str">
        <f t="shared" si="2"/>
        <v>000101301*******</v>
      </c>
      <c r="B93" s="42">
        <v>1600</v>
      </c>
      <c r="C93" s="42" t="s">
        <v>61</v>
      </c>
      <c r="D93" s="45">
        <v>1870800</v>
      </c>
      <c r="E93" s="42" t="s">
        <v>274</v>
      </c>
      <c r="F93" s="64"/>
    </row>
    <row r="94" spans="1:6" ht="16.5" customHeight="1" x14ac:dyDescent="0.15">
      <c r="A94" s="42" t="str">
        <f t="shared" si="2"/>
        <v>000067214*******</v>
      </c>
      <c r="B94" s="42">
        <v>7850</v>
      </c>
      <c r="C94" s="42" t="s">
        <v>150</v>
      </c>
      <c r="D94" s="45">
        <v>1922810</v>
      </c>
      <c r="E94" s="42" t="s">
        <v>203</v>
      </c>
      <c r="F94" s="64"/>
    </row>
    <row r="95" spans="1:6" ht="16.5" customHeight="1" x14ac:dyDescent="0.15">
      <c r="A95" s="42" t="str">
        <f t="shared" si="2"/>
        <v>000067213*******</v>
      </c>
      <c r="B95" s="42">
        <v>2750</v>
      </c>
      <c r="C95" s="42" t="s">
        <v>146</v>
      </c>
      <c r="D95" s="45">
        <v>1983134</v>
      </c>
      <c r="E95" s="42" t="s">
        <v>247</v>
      </c>
      <c r="F95" s="64"/>
    </row>
    <row r="96" spans="1:6" ht="16.5" customHeight="1" x14ac:dyDescent="0.15">
      <c r="A96" s="42" t="str">
        <f t="shared" si="2"/>
        <v>000101301*******</v>
      </c>
      <c r="B96" s="42">
        <v>1040</v>
      </c>
      <c r="C96" s="42" t="s">
        <v>15</v>
      </c>
      <c r="D96" s="45">
        <v>2022930</v>
      </c>
      <c r="E96" s="42" t="s">
        <v>210</v>
      </c>
      <c r="F96" s="64"/>
    </row>
    <row r="97" spans="1:6" ht="16.5" customHeight="1" x14ac:dyDescent="0.15">
      <c r="A97" s="42" t="str">
        <f t="shared" si="2"/>
        <v>000067213*******</v>
      </c>
      <c r="B97" s="42">
        <v>1100</v>
      </c>
      <c r="C97" s="42" t="s">
        <v>149</v>
      </c>
      <c r="D97" s="45">
        <v>2042803</v>
      </c>
      <c r="E97" s="42" t="s">
        <v>205</v>
      </c>
      <c r="F97" s="64"/>
    </row>
    <row r="98" spans="1:6" ht="16.5" customHeight="1" x14ac:dyDescent="0.15">
      <c r="A98" s="42" t="str">
        <f t="shared" si="2"/>
        <v>000067213*******</v>
      </c>
      <c r="B98" s="42">
        <v>500</v>
      </c>
      <c r="C98" s="42" t="s">
        <v>144</v>
      </c>
      <c r="D98" s="45">
        <v>2069678</v>
      </c>
      <c r="E98" s="42" t="s">
        <v>228</v>
      </c>
      <c r="F98" s="64"/>
    </row>
    <row r="99" spans="1:6" ht="16.5" customHeight="1" x14ac:dyDescent="0.15">
      <c r="A99" s="42" t="str">
        <f t="shared" si="2"/>
        <v>000101301*******</v>
      </c>
      <c r="B99" s="42">
        <v>12230</v>
      </c>
      <c r="C99" s="42" t="s">
        <v>71</v>
      </c>
      <c r="D99" s="45">
        <v>2276810</v>
      </c>
      <c r="E99" s="42" t="s">
        <v>193</v>
      </c>
      <c r="F99" s="64"/>
    </row>
    <row r="100" spans="1:6" ht="16.5" customHeight="1" x14ac:dyDescent="0.15">
      <c r="A100" s="42" t="str">
        <f t="shared" si="2"/>
        <v>000067213*******</v>
      </c>
      <c r="B100" s="42">
        <v>1960</v>
      </c>
      <c r="C100" s="42" t="s">
        <v>50</v>
      </c>
      <c r="D100" s="45">
        <v>2388460</v>
      </c>
      <c r="E100" s="42" t="s">
        <v>238</v>
      </c>
      <c r="F100" s="64"/>
    </row>
    <row r="101" spans="1:6" ht="16.5" customHeight="1" x14ac:dyDescent="0.15">
      <c r="A101" s="42" t="str">
        <f t="shared" ref="A101:A132" si="3">REPLACE(E101,10,7,"*******")</f>
        <v>000067215*******</v>
      </c>
      <c r="B101" s="42">
        <v>0</v>
      </c>
      <c r="C101" s="42" t="s">
        <v>166</v>
      </c>
      <c r="D101" s="45">
        <v>2415000</v>
      </c>
      <c r="E101" s="42" t="s">
        <v>454</v>
      </c>
      <c r="F101" s="64"/>
    </row>
    <row r="102" spans="1:6" ht="16.5" customHeight="1" x14ac:dyDescent="0.15">
      <c r="A102" s="42" t="str">
        <f t="shared" si="3"/>
        <v>000101301*******</v>
      </c>
      <c r="B102" s="42">
        <v>1960</v>
      </c>
      <c r="C102" s="42" t="s">
        <v>65</v>
      </c>
      <c r="D102" s="45">
        <v>2617677</v>
      </c>
      <c r="E102" s="42" t="s">
        <v>204</v>
      </c>
      <c r="F102" s="64"/>
    </row>
    <row r="103" spans="1:6" ht="16.5" customHeight="1" x14ac:dyDescent="0.15">
      <c r="A103" s="42" t="str">
        <f t="shared" si="3"/>
        <v>000101301*******</v>
      </c>
      <c r="B103" s="42">
        <v>970</v>
      </c>
      <c r="C103" s="42" t="s">
        <v>163</v>
      </c>
      <c r="D103" s="45">
        <v>2666050</v>
      </c>
      <c r="E103" s="42" t="s">
        <v>321</v>
      </c>
      <c r="F103" s="64"/>
    </row>
    <row r="104" spans="1:6" ht="16.5" customHeight="1" x14ac:dyDescent="0.15">
      <c r="A104" s="42" t="str">
        <f t="shared" si="3"/>
        <v>000101301*******</v>
      </c>
      <c r="B104" s="42">
        <v>2640</v>
      </c>
      <c r="C104" s="42" t="s">
        <v>447</v>
      </c>
      <c r="D104" s="45">
        <v>3025908</v>
      </c>
      <c r="E104" s="42" t="s">
        <v>325</v>
      </c>
      <c r="F104" s="64"/>
    </row>
    <row r="105" spans="1:6" ht="16.5" customHeight="1" x14ac:dyDescent="0.15">
      <c r="A105" s="42" t="str">
        <f t="shared" si="3"/>
        <v>000101301*******</v>
      </c>
      <c r="B105" s="42">
        <v>2100</v>
      </c>
      <c r="C105" s="42" t="s">
        <v>407</v>
      </c>
      <c r="D105" s="45">
        <v>3087000</v>
      </c>
      <c r="E105" s="42" t="s">
        <v>333</v>
      </c>
      <c r="F105" s="64"/>
    </row>
    <row r="106" spans="1:6" ht="16.5" customHeight="1" x14ac:dyDescent="0.15">
      <c r="A106" s="42" t="str">
        <f t="shared" si="3"/>
        <v>000067213*******</v>
      </c>
      <c r="B106" s="42">
        <v>5060</v>
      </c>
      <c r="C106" s="42" t="s">
        <v>146</v>
      </c>
      <c r="D106" s="45">
        <v>3205240</v>
      </c>
      <c r="E106" s="42" t="s">
        <v>235</v>
      </c>
      <c r="F106" s="64"/>
    </row>
    <row r="107" spans="1:6" ht="16.5" customHeight="1" x14ac:dyDescent="0.15">
      <c r="A107" s="42" t="str">
        <f t="shared" si="3"/>
        <v>000101301*******</v>
      </c>
      <c r="B107" s="42">
        <v>1400</v>
      </c>
      <c r="C107" s="42" t="s">
        <v>26</v>
      </c>
      <c r="D107" s="45">
        <v>3269280</v>
      </c>
      <c r="E107" s="42" t="s">
        <v>315</v>
      </c>
      <c r="F107" s="64"/>
    </row>
    <row r="108" spans="1:6" ht="16.5" customHeight="1" x14ac:dyDescent="0.15">
      <c r="A108" s="42" t="str">
        <f t="shared" si="3"/>
        <v>000101301*******</v>
      </c>
      <c r="B108" s="42">
        <v>450</v>
      </c>
      <c r="C108" s="42" t="s">
        <v>72</v>
      </c>
      <c r="D108" s="45">
        <v>3347990</v>
      </c>
      <c r="E108" s="42" t="s">
        <v>199</v>
      </c>
      <c r="F108" s="64"/>
    </row>
    <row r="109" spans="1:6" ht="16.5" customHeight="1" x14ac:dyDescent="0.15">
      <c r="A109" s="42" t="str">
        <f t="shared" si="3"/>
        <v>000101301*******</v>
      </c>
      <c r="B109" s="42">
        <v>990</v>
      </c>
      <c r="C109" s="42" t="s">
        <v>420</v>
      </c>
      <c r="D109" s="45">
        <v>3389190</v>
      </c>
      <c r="E109" s="42" t="s">
        <v>187</v>
      </c>
      <c r="F109" s="64"/>
    </row>
    <row r="110" spans="1:6" ht="16.5" customHeight="1" x14ac:dyDescent="0.15">
      <c r="A110" s="42" t="str">
        <f t="shared" si="3"/>
        <v>000101301*******</v>
      </c>
      <c r="B110" s="42">
        <v>4040</v>
      </c>
      <c r="C110" s="42" t="s">
        <v>40</v>
      </c>
      <c r="D110" s="45">
        <v>3474177</v>
      </c>
      <c r="E110" s="42" t="s">
        <v>307</v>
      </c>
      <c r="F110" s="64"/>
    </row>
    <row r="111" spans="1:6" ht="16.5" customHeight="1" x14ac:dyDescent="0.15">
      <c r="A111" s="42" t="str">
        <f t="shared" si="3"/>
        <v>000101301*******</v>
      </c>
      <c r="B111" s="42">
        <v>820</v>
      </c>
      <c r="C111" s="42" t="s">
        <v>430</v>
      </c>
      <c r="D111" s="45">
        <v>3538320</v>
      </c>
      <c r="E111" s="42" t="s">
        <v>211</v>
      </c>
      <c r="F111" s="64"/>
    </row>
    <row r="112" spans="1:6" ht="16.5" customHeight="1" x14ac:dyDescent="0.15">
      <c r="A112" s="42" t="str">
        <f t="shared" si="3"/>
        <v>000067223*******</v>
      </c>
      <c r="B112" s="42">
        <v>1490</v>
      </c>
      <c r="C112" s="42" t="s">
        <v>133</v>
      </c>
      <c r="D112" s="45">
        <v>3695800</v>
      </c>
      <c r="E112" s="42" t="s">
        <v>353</v>
      </c>
      <c r="F112" s="64"/>
    </row>
    <row r="113" spans="1:6" ht="16.5" customHeight="1" x14ac:dyDescent="0.15">
      <c r="A113" s="42" t="str">
        <f t="shared" si="3"/>
        <v>000101301*******</v>
      </c>
      <c r="B113" s="42">
        <v>1150</v>
      </c>
      <c r="C113" s="42" t="s">
        <v>2</v>
      </c>
      <c r="D113" s="45">
        <v>3939620</v>
      </c>
      <c r="E113" s="42" t="s">
        <v>294</v>
      </c>
      <c r="F113" s="64"/>
    </row>
    <row r="114" spans="1:6" ht="16.5" customHeight="1" x14ac:dyDescent="0.15">
      <c r="A114" s="42" t="str">
        <f t="shared" si="3"/>
        <v>000101301*******</v>
      </c>
      <c r="B114" s="42">
        <v>1470</v>
      </c>
      <c r="C114" s="42" t="s">
        <v>45</v>
      </c>
      <c r="D114" s="45">
        <v>3952743</v>
      </c>
      <c r="E114" s="42" t="s">
        <v>180</v>
      </c>
      <c r="F114" s="64"/>
    </row>
    <row r="115" spans="1:6" ht="16.5" customHeight="1" x14ac:dyDescent="0.15">
      <c r="A115" s="42" t="str">
        <f t="shared" si="3"/>
        <v>000067213*******</v>
      </c>
      <c r="B115" s="42">
        <v>4260</v>
      </c>
      <c r="C115" s="42" t="s">
        <v>424</v>
      </c>
      <c r="D115" s="45">
        <v>4551070</v>
      </c>
      <c r="E115" s="42" t="s">
        <v>248</v>
      </c>
      <c r="F115" s="64"/>
    </row>
    <row r="116" spans="1:6" ht="16.5" customHeight="1" x14ac:dyDescent="0.15">
      <c r="A116" s="42" t="str">
        <f t="shared" si="3"/>
        <v>000067213*******</v>
      </c>
      <c r="B116" s="42">
        <v>2890</v>
      </c>
      <c r="C116" s="42" t="s">
        <v>155</v>
      </c>
      <c r="D116" s="45">
        <v>4835990</v>
      </c>
      <c r="E116" s="42" t="s">
        <v>242</v>
      </c>
      <c r="F116" s="64"/>
    </row>
    <row r="117" spans="1:6" ht="16.5" customHeight="1" x14ac:dyDescent="0.15">
      <c r="A117" s="42" t="str">
        <f t="shared" si="3"/>
        <v>000101301*******</v>
      </c>
      <c r="B117" s="42">
        <v>3060</v>
      </c>
      <c r="C117" s="42" t="s">
        <v>22</v>
      </c>
      <c r="D117" s="45">
        <v>5021360</v>
      </c>
      <c r="E117" s="42" t="s">
        <v>298</v>
      </c>
      <c r="F117" s="64"/>
    </row>
    <row r="118" spans="1:6" ht="16.5" customHeight="1" x14ac:dyDescent="0.15">
      <c r="A118" s="42" t="str">
        <f t="shared" si="3"/>
        <v>000101301*******</v>
      </c>
      <c r="B118" s="42">
        <v>2130</v>
      </c>
      <c r="C118" s="42" t="s">
        <v>58</v>
      </c>
      <c r="D118" s="45">
        <v>5109610</v>
      </c>
      <c r="E118" s="42" t="s">
        <v>328</v>
      </c>
      <c r="F118" s="64"/>
    </row>
    <row r="119" spans="1:6" ht="16.5" customHeight="1" x14ac:dyDescent="0.15">
      <c r="A119" s="42" t="str">
        <f t="shared" si="3"/>
        <v>000067213*******</v>
      </c>
      <c r="B119" s="42">
        <v>1327</v>
      </c>
      <c r="C119" s="42" t="s">
        <v>86</v>
      </c>
      <c r="D119" s="45">
        <v>5398226</v>
      </c>
      <c r="E119" s="42" t="s">
        <v>219</v>
      </c>
      <c r="F119" s="64"/>
    </row>
    <row r="120" spans="1:6" ht="16.5" customHeight="1" x14ac:dyDescent="0.15">
      <c r="A120" s="42" t="str">
        <f t="shared" si="3"/>
        <v>000101301*******</v>
      </c>
      <c r="B120" s="42">
        <v>2300</v>
      </c>
      <c r="C120" s="42" t="s">
        <v>20</v>
      </c>
      <c r="D120" s="45">
        <v>5494930</v>
      </c>
      <c r="E120" s="42" t="s">
        <v>317</v>
      </c>
      <c r="F120" s="64"/>
    </row>
    <row r="121" spans="1:6" ht="16.5" customHeight="1" x14ac:dyDescent="0.15">
      <c r="A121" s="42" t="str">
        <f t="shared" si="3"/>
        <v>000101301*******</v>
      </c>
      <c r="B121" s="42">
        <v>41730</v>
      </c>
      <c r="C121" s="42" t="s">
        <v>9</v>
      </c>
      <c r="D121" s="45">
        <v>5996730</v>
      </c>
      <c r="E121" s="42" t="s">
        <v>281</v>
      </c>
      <c r="F121" s="64"/>
    </row>
    <row r="122" spans="1:6" ht="16.5" customHeight="1" x14ac:dyDescent="0.15">
      <c r="A122" s="42" t="str">
        <f t="shared" si="3"/>
        <v>000101301*******</v>
      </c>
      <c r="B122" s="42">
        <v>780</v>
      </c>
      <c r="C122" s="42" t="s">
        <v>68</v>
      </c>
      <c r="D122" s="45">
        <v>6013620</v>
      </c>
      <c r="E122" s="42" t="s">
        <v>306</v>
      </c>
      <c r="F122" s="64"/>
    </row>
    <row r="123" spans="1:6" ht="16.5" customHeight="1" x14ac:dyDescent="0.15">
      <c r="A123" s="42" t="str">
        <f t="shared" si="3"/>
        <v>000101301*******</v>
      </c>
      <c r="B123" s="42">
        <v>3300</v>
      </c>
      <c r="C123" s="42" t="s">
        <v>36</v>
      </c>
      <c r="D123" s="45">
        <v>6034647</v>
      </c>
      <c r="E123" s="42" t="s">
        <v>258</v>
      </c>
      <c r="F123" s="64"/>
    </row>
    <row r="124" spans="1:6" ht="16.5" customHeight="1" x14ac:dyDescent="0.15">
      <c r="A124" s="42" t="str">
        <f t="shared" si="3"/>
        <v>000101301*******</v>
      </c>
      <c r="B124" s="42">
        <v>3280</v>
      </c>
      <c r="C124" s="42" t="s">
        <v>437</v>
      </c>
      <c r="D124" s="45">
        <v>6362240</v>
      </c>
      <c r="E124" s="42" t="s">
        <v>278</v>
      </c>
      <c r="F124" s="64"/>
    </row>
    <row r="125" spans="1:6" ht="16.5" customHeight="1" x14ac:dyDescent="0.15">
      <c r="A125" s="42" t="str">
        <f t="shared" si="3"/>
        <v>000101301*******</v>
      </c>
      <c r="B125" s="42">
        <v>4210</v>
      </c>
      <c r="C125" s="42" t="s">
        <v>25</v>
      </c>
      <c r="D125" s="45">
        <v>6425472</v>
      </c>
      <c r="E125" s="42" t="s">
        <v>338</v>
      </c>
      <c r="F125" s="64"/>
    </row>
    <row r="126" spans="1:6" ht="16.5" customHeight="1" x14ac:dyDescent="0.15">
      <c r="A126" s="42" t="str">
        <f t="shared" si="3"/>
        <v>000067213*******</v>
      </c>
      <c r="B126" s="42">
        <v>4180</v>
      </c>
      <c r="C126" s="42" t="s">
        <v>155</v>
      </c>
      <c r="D126" s="45">
        <v>6463632</v>
      </c>
      <c r="E126" s="42" t="s">
        <v>234</v>
      </c>
      <c r="F126" s="64"/>
    </row>
    <row r="127" spans="1:6" ht="16.5" customHeight="1" x14ac:dyDescent="0.15">
      <c r="A127" s="42" t="str">
        <f t="shared" si="3"/>
        <v>000101301*******</v>
      </c>
      <c r="B127" s="42">
        <v>2280</v>
      </c>
      <c r="C127" s="42" t="s">
        <v>126</v>
      </c>
      <c r="D127" s="45">
        <v>6534411</v>
      </c>
      <c r="E127" s="42" t="s">
        <v>318</v>
      </c>
      <c r="F127" s="64"/>
    </row>
    <row r="128" spans="1:6" ht="16.5" customHeight="1" x14ac:dyDescent="0.15">
      <c r="A128" s="42" t="str">
        <f t="shared" si="3"/>
        <v>000101301*******</v>
      </c>
      <c r="B128" s="42">
        <v>4530</v>
      </c>
      <c r="C128" s="42" t="s">
        <v>413</v>
      </c>
      <c r="D128" s="45">
        <v>6769864</v>
      </c>
      <c r="E128" s="42" t="s">
        <v>322</v>
      </c>
      <c r="F128" s="64"/>
    </row>
    <row r="129" spans="1:6" ht="16.5" customHeight="1" x14ac:dyDescent="0.15">
      <c r="A129" s="42" t="str">
        <f t="shared" si="3"/>
        <v>000101301*******</v>
      </c>
      <c r="B129" s="42">
        <v>2130</v>
      </c>
      <c r="C129" s="42" t="s">
        <v>59</v>
      </c>
      <c r="D129" s="45">
        <v>7014023</v>
      </c>
      <c r="E129" s="42" t="s">
        <v>275</v>
      </c>
      <c r="F129" s="64"/>
    </row>
    <row r="130" spans="1:6" ht="16.5" customHeight="1" x14ac:dyDescent="0.15">
      <c r="A130" s="42" t="str">
        <f t="shared" si="3"/>
        <v>000101301*******</v>
      </c>
      <c r="B130" s="42">
        <v>2690</v>
      </c>
      <c r="C130" s="42" t="s">
        <v>142</v>
      </c>
      <c r="D130" s="45">
        <v>7205862</v>
      </c>
      <c r="E130" s="42" t="s">
        <v>259</v>
      </c>
      <c r="F130" s="64"/>
    </row>
    <row r="131" spans="1:6" ht="16.5" customHeight="1" x14ac:dyDescent="0.15">
      <c r="A131" s="42" t="str">
        <f t="shared" si="3"/>
        <v>000101301*******</v>
      </c>
      <c r="B131" s="42">
        <v>6270</v>
      </c>
      <c r="C131" s="42" t="s">
        <v>436</v>
      </c>
      <c r="D131" s="45">
        <v>7506377</v>
      </c>
      <c r="E131" s="42" t="s">
        <v>292</v>
      </c>
      <c r="F131" s="64"/>
    </row>
    <row r="132" spans="1:6" ht="16.5" customHeight="1" x14ac:dyDescent="0.15">
      <c r="A132" s="42" t="str">
        <f t="shared" si="3"/>
        <v>000101301*******</v>
      </c>
      <c r="B132" s="42">
        <v>43130</v>
      </c>
      <c r="C132" s="42" t="s">
        <v>191</v>
      </c>
      <c r="D132" s="45">
        <v>8053840</v>
      </c>
      <c r="E132" s="42" t="s">
        <v>237</v>
      </c>
      <c r="F132" s="64"/>
    </row>
    <row r="133" spans="1:6" ht="16.5" customHeight="1" x14ac:dyDescent="0.15">
      <c r="A133" s="42" t="str">
        <f t="shared" ref="A133:A164" si="4">REPLACE(E133,10,7,"*******")</f>
        <v>000067213*******</v>
      </c>
      <c r="B133" s="42">
        <v>4690</v>
      </c>
      <c r="C133" s="42" t="s">
        <v>154</v>
      </c>
      <c r="D133" s="45">
        <v>8451703</v>
      </c>
      <c r="E133" s="42" t="s">
        <v>181</v>
      </c>
      <c r="F133" s="64"/>
    </row>
    <row r="134" spans="1:6" ht="16.5" customHeight="1" x14ac:dyDescent="0.15">
      <c r="A134" s="42" t="str">
        <f t="shared" si="4"/>
        <v>000067213*******</v>
      </c>
      <c r="B134" s="42">
        <v>4650</v>
      </c>
      <c r="C134" s="42" t="s">
        <v>158</v>
      </c>
      <c r="D134" s="45">
        <v>8769101</v>
      </c>
      <c r="E134" s="42" t="s">
        <v>349</v>
      </c>
      <c r="F134" s="64"/>
    </row>
    <row r="135" spans="1:6" ht="16.5" customHeight="1" x14ac:dyDescent="0.15">
      <c r="A135" s="42" t="str">
        <f t="shared" si="4"/>
        <v>000067213*******</v>
      </c>
      <c r="B135" s="42">
        <v>5880</v>
      </c>
      <c r="C135" s="42" t="s">
        <v>156</v>
      </c>
      <c r="D135" s="45">
        <v>9463418</v>
      </c>
      <c r="E135" s="42" t="s">
        <v>206</v>
      </c>
      <c r="F135" s="64"/>
    </row>
    <row r="136" spans="1:6" ht="16.5" customHeight="1" x14ac:dyDescent="0.15">
      <c r="A136" s="42" t="str">
        <f t="shared" si="4"/>
        <v>000101301*******</v>
      </c>
      <c r="B136" s="42">
        <v>24580</v>
      </c>
      <c r="C136" s="42" t="s">
        <v>101</v>
      </c>
      <c r="D136" s="45">
        <v>10138580</v>
      </c>
      <c r="E136" s="42" t="s">
        <v>455</v>
      </c>
      <c r="F136" s="64"/>
    </row>
    <row r="137" spans="1:6" ht="16.5" customHeight="1" x14ac:dyDescent="0.15">
      <c r="A137" s="42" t="str">
        <f t="shared" si="4"/>
        <v>000101301*******</v>
      </c>
      <c r="B137" s="42">
        <v>1680</v>
      </c>
      <c r="C137" s="42" t="s">
        <v>69</v>
      </c>
      <c r="D137" s="45">
        <v>10482338</v>
      </c>
      <c r="E137" s="42" t="s">
        <v>268</v>
      </c>
      <c r="F137" s="64"/>
    </row>
    <row r="138" spans="1:6" ht="16.5" customHeight="1" x14ac:dyDescent="0.15">
      <c r="A138" s="42" t="str">
        <f t="shared" si="4"/>
        <v>000067213*******</v>
      </c>
      <c r="B138" s="42">
        <v>3070</v>
      </c>
      <c r="C138" s="42" t="s">
        <v>41</v>
      </c>
      <c r="D138" s="45">
        <v>10790172</v>
      </c>
      <c r="E138" s="42" t="s">
        <v>245</v>
      </c>
      <c r="F138" s="64"/>
    </row>
    <row r="139" spans="1:6" ht="16.5" customHeight="1" x14ac:dyDescent="0.15">
      <c r="A139" s="42" t="str">
        <f t="shared" si="4"/>
        <v>000101301*******</v>
      </c>
      <c r="B139" s="42">
        <v>3420</v>
      </c>
      <c r="C139" s="42" t="s">
        <v>291</v>
      </c>
      <c r="D139" s="45">
        <v>10828762</v>
      </c>
      <c r="E139" s="42" t="s">
        <v>289</v>
      </c>
      <c r="F139" s="64"/>
    </row>
    <row r="140" spans="1:6" ht="16.5" customHeight="1" x14ac:dyDescent="0.15">
      <c r="A140" s="42" t="str">
        <f t="shared" si="4"/>
        <v>000101301*******</v>
      </c>
      <c r="B140" s="42">
        <v>3680</v>
      </c>
      <c r="C140" s="42" t="s">
        <v>159</v>
      </c>
      <c r="D140" s="45">
        <v>11850310</v>
      </c>
      <c r="E140" s="42" t="s">
        <v>442</v>
      </c>
      <c r="F140" s="64"/>
    </row>
    <row r="141" spans="1:6" ht="16.5" customHeight="1" x14ac:dyDescent="0.15">
      <c r="A141" s="42" t="str">
        <f t="shared" si="4"/>
        <v>000101301*******</v>
      </c>
      <c r="B141" s="42">
        <v>4430</v>
      </c>
      <c r="C141" s="42" t="s">
        <v>146</v>
      </c>
      <c r="D141" s="45">
        <v>12770840</v>
      </c>
      <c r="E141" s="42" t="s">
        <v>310</v>
      </c>
      <c r="F141" s="64"/>
    </row>
    <row r="142" spans="1:6" ht="16.5" customHeight="1" x14ac:dyDescent="0.15">
      <c r="A142" s="42" t="str">
        <f t="shared" si="4"/>
        <v>000101301*******</v>
      </c>
      <c r="B142" s="42">
        <v>6550</v>
      </c>
      <c r="C142" s="42" t="s">
        <v>405</v>
      </c>
      <c r="D142" s="45">
        <v>12913718</v>
      </c>
      <c r="E142" s="42" t="s">
        <v>265</v>
      </c>
      <c r="F142" s="64"/>
    </row>
    <row r="143" spans="1:6" ht="16.5" customHeight="1" x14ac:dyDescent="0.15">
      <c r="A143" s="42" t="str">
        <f t="shared" si="4"/>
        <v>000101301*******</v>
      </c>
      <c r="B143" s="42">
        <v>1870</v>
      </c>
      <c r="C143" s="42" t="s">
        <v>13</v>
      </c>
      <c r="D143" s="45">
        <v>13538370</v>
      </c>
      <c r="E143" s="42" t="s">
        <v>212</v>
      </c>
      <c r="F143" s="64"/>
    </row>
    <row r="144" spans="1:6" ht="16.5" customHeight="1" x14ac:dyDescent="0.15">
      <c r="A144" s="42" t="str">
        <f t="shared" si="4"/>
        <v>000067213*******</v>
      </c>
      <c r="B144" s="42">
        <v>2810</v>
      </c>
      <c r="C144" s="42" t="s">
        <v>145</v>
      </c>
      <c r="D144" s="45">
        <v>13608310</v>
      </c>
      <c r="E144" s="42" t="s">
        <v>240</v>
      </c>
      <c r="F144" s="64"/>
    </row>
    <row r="145" spans="1:6" ht="16.5" customHeight="1" x14ac:dyDescent="0.15">
      <c r="A145" s="42" t="str">
        <f t="shared" si="4"/>
        <v>000101301*******</v>
      </c>
      <c r="B145" s="42">
        <v>6030</v>
      </c>
      <c r="C145" s="42" t="s">
        <v>86</v>
      </c>
      <c r="D145" s="45">
        <v>15643210</v>
      </c>
      <c r="E145" s="42" t="s">
        <v>200</v>
      </c>
      <c r="F145" s="64"/>
    </row>
    <row r="146" spans="1:6" ht="16.5" customHeight="1" x14ac:dyDescent="0.15">
      <c r="A146" s="42" t="str">
        <f t="shared" si="4"/>
        <v>000101301*******</v>
      </c>
      <c r="B146" s="42">
        <v>1990</v>
      </c>
      <c r="C146" s="42" t="s">
        <v>53</v>
      </c>
      <c r="D146" s="45">
        <v>17320633</v>
      </c>
      <c r="E146" s="42" t="s">
        <v>179</v>
      </c>
      <c r="F146" s="64"/>
    </row>
    <row r="147" spans="1:6" ht="16.5" customHeight="1" x14ac:dyDescent="0.15">
      <c r="A147" s="42" t="str">
        <f t="shared" si="4"/>
        <v>000101301*******</v>
      </c>
      <c r="B147" s="42">
        <v>8400</v>
      </c>
      <c r="C147" s="42" t="s">
        <v>1</v>
      </c>
      <c r="D147" s="45">
        <v>18779614</v>
      </c>
      <c r="E147" s="42" t="s">
        <v>331</v>
      </c>
      <c r="F147" s="64"/>
    </row>
    <row r="148" spans="1:6" ht="16.5" customHeight="1" x14ac:dyDescent="0.15">
      <c r="A148" s="42" t="str">
        <f t="shared" si="4"/>
        <v>000101301*******</v>
      </c>
      <c r="B148" s="42">
        <v>22520</v>
      </c>
      <c r="C148" s="42" t="s">
        <v>18</v>
      </c>
      <c r="D148" s="45">
        <v>19366908</v>
      </c>
      <c r="E148" s="42" t="s">
        <v>221</v>
      </c>
      <c r="F148" s="64"/>
    </row>
    <row r="149" spans="1:6" ht="16.5" customHeight="1" x14ac:dyDescent="0.15">
      <c r="A149" s="42" t="str">
        <f t="shared" si="4"/>
        <v>000067214*******</v>
      </c>
      <c r="B149" s="42">
        <v>100840</v>
      </c>
      <c r="C149" s="42" t="s">
        <v>10</v>
      </c>
      <c r="D149" s="45">
        <v>19669730</v>
      </c>
      <c r="E149" s="42" t="s">
        <v>348</v>
      </c>
      <c r="F149" s="64"/>
    </row>
    <row r="150" spans="1:6" ht="16.5" customHeight="1" x14ac:dyDescent="0.15">
      <c r="A150" s="42" t="str">
        <f t="shared" si="4"/>
        <v>000067213*******</v>
      </c>
      <c r="B150" s="42">
        <v>125835</v>
      </c>
      <c r="C150" s="42" t="s">
        <v>148</v>
      </c>
      <c r="D150" s="45">
        <v>19758395</v>
      </c>
      <c r="E150" s="42" t="s">
        <v>356</v>
      </c>
      <c r="F150" s="64"/>
    </row>
    <row r="151" spans="1:6" ht="16.5" customHeight="1" x14ac:dyDescent="0.15">
      <c r="A151" s="42" t="str">
        <f t="shared" si="4"/>
        <v>000101301*******</v>
      </c>
      <c r="B151" s="42">
        <v>5430</v>
      </c>
      <c r="C151" s="42" t="s">
        <v>411</v>
      </c>
      <c r="D151" s="45">
        <v>23139996</v>
      </c>
      <c r="E151" s="42" t="s">
        <v>305</v>
      </c>
      <c r="F151" s="64"/>
    </row>
    <row r="152" spans="1:6" ht="16.5" customHeight="1" x14ac:dyDescent="0.15">
      <c r="A152" s="42" t="str">
        <f t="shared" si="4"/>
        <v>000101301*******</v>
      </c>
      <c r="B152" s="42">
        <v>3280</v>
      </c>
      <c r="C152" s="42" t="s">
        <v>55</v>
      </c>
      <c r="D152" s="45">
        <v>24738310</v>
      </c>
      <c r="E152" s="42" t="s">
        <v>174</v>
      </c>
      <c r="F152" s="64"/>
    </row>
    <row r="153" spans="1:6" ht="16.5" customHeight="1" x14ac:dyDescent="0.15">
      <c r="A153" s="42" t="str">
        <f t="shared" si="4"/>
        <v>000101301*******</v>
      </c>
      <c r="B153" s="42">
        <v>19260</v>
      </c>
      <c r="C153" s="42" t="s">
        <v>52</v>
      </c>
      <c r="D153" s="45">
        <v>26460880</v>
      </c>
      <c r="E153" s="42" t="s">
        <v>197</v>
      </c>
      <c r="F153" s="64"/>
    </row>
    <row r="154" spans="1:6" ht="16.5" customHeight="1" x14ac:dyDescent="0.15">
      <c r="A154" s="42" t="str">
        <f t="shared" si="4"/>
        <v>000101301*******</v>
      </c>
      <c r="B154" s="42">
        <v>3490</v>
      </c>
      <c r="C154" s="42" t="s">
        <v>56</v>
      </c>
      <c r="D154" s="45">
        <v>34011760</v>
      </c>
      <c r="E154" s="42" t="s">
        <v>344</v>
      </c>
      <c r="F154" s="64"/>
    </row>
    <row r="155" spans="1:6" ht="16.5" customHeight="1" x14ac:dyDescent="0.15">
      <c r="A155" s="42" t="str">
        <f t="shared" si="4"/>
        <v>000101301*******</v>
      </c>
      <c r="B155" s="42">
        <v>257520</v>
      </c>
      <c r="C155" s="42" t="s">
        <v>17</v>
      </c>
      <c r="D155" s="45">
        <v>47314390</v>
      </c>
      <c r="E155" s="42" t="s">
        <v>261</v>
      </c>
      <c r="F155" s="64"/>
    </row>
    <row r="156" spans="1:6" ht="16.5" customHeight="1" x14ac:dyDescent="0.15">
      <c r="A156" s="42" t="str">
        <f t="shared" si="4"/>
        <v>000101301*******</v>
      </c>
      <c r="B156" s="42">
        <v>160310</v>
      </c>
      <c r="C156" s="42" t="s">
        <v>31</v>
      </c>
      <c r="D156" s="45">
        <v>47485570</v>
      </c>
      <c r="E156" s="42" t="s">
        <v>251</v>
      </c>
      <c r="F156" s="64"/>
    </row>
    <row r="157" spans="1:6" ht="16.5" customHeight="1" x14ac:dyDescent="0.15">
      <c r="A157" s="42" t="str">
        <f t="shared" si="4"/>
        <v>000101301*******</v>
      </c>
      <c r="B157" s="42">
        <v>727280</v>
      </c>
      <c r="C157" s="42" t="s">
        <v>423</v>
      </c>
      <c r="D157" s="45">
        <v>51297310</v>
      </c>
      <c r="E157" s="42" t="s">
        <v>313</v>
      </c>
      <c r="F157" s="64"/>
    </row>
    <row r="158" spans="1:6" ht="16.5" customHeight="1" x14ac:dyDescent="0.15">
      <c r="A158" s="42" t="str">
        <f t="shared" si="4"/>
        <v>000101301*******</v>
      </c>
      <c r="B158" s="42">
        <v>301730</v>
      </c>
      <c r="C158" s="42" t="s">
        <v>428</v>
      </c>
      <c r="D158" s="45">
        <v>61379690</v>
      </c>
      <c r="E158" s="42" t="s">
        <v>232</v>
      </c>
      <c r="F158" s="64"/>
    </row>
    <row r="159" spans="1:6" ht="16.5" customHeight="1" x14ac:dyDescent="0.15">
      <c r="A159" s="42" t="str">
        <f t="shared" si="4"/>
        <v>000101301*******</v>
      </c>
      <c r="B159" s="42">
        <v>348490</v>
      </c>
      <c r="C159" s="42" t="s">
        <v>30</v>
      </c>
      <c r="D159" s="45">
        <v>64355623</v>
      </c>
      <c r="E159" s="42" t="s">
        <v>182</v>
      </c>
      <c r="F159" s="64"/>
    </row>
    <row r="160" spans="1:6" ht="16.5" customHeight="1" x14ac:dyDescent="0.15">
      <c r="A160" s="42" t="str">
        <f t="shared" si="4"/>
        <v>000101301*******</v>
      </c>
      <c r="B160" s="42">
        <v>47230</v>
      </c>
      <c r="C160" s="42" t="s">
        <v>159</v>
      </c>
      <c r="D160" s="45">
        <v>65372220</v>
      </c>
      <c r="E160" s="42" t="s">
        <v>426</v>
      </c>
      <c r="F160" s="64"/>
    </row>
    <row r="161" spans="1:6" ht="16.5" customHeight="1" x14ac:dyDescent="0.15">
      <c r="A161" s="42" t="str">
        <f t="shared" si="4"/>
        <v>000101301*******</v>
      </c>
      <c r="B161" s="42">
        <v>64350</v>
      </c>
      <c r="C161" s="42" t="s">
        <v>102</v>
      </c>
      <c r="D161" s="45">
        <v>66230144</v>
      </c>
      <c r="E161" s="42" t="s">
        <v>287</v>
      </c>
      <c r="F161" s="64"/>
    </row>
    <row r="162" spans="1:6" ht="16.5" customHeight="1" x14ac:dyDescent="0.15">
      <c r="A162" s="42" t="str">
        <f t="shared" si="4"/>
        <v>000067213*******</v>
      </c>
      <c r="B162" s="42">
        <v>312790</v>
      </c>
      <c r="C162" s="42" t="s">
        <v>76</v>
      </c>
      <c r="D162" s="45">
        <v>69467740</v>
      </c>
      <c r="E162" s="42" t="s">
        <v>355</v>
      </c>
      <c r="F162" s="64"/>
    </row>
    <row r="163" spans="1:6" ht="16.5" customHeight="1" x14ac:dyDescent="0.15">
      <c r="A163" s="42" t="str">
        <f t="shared" si="4"/>
        <v>000101301*******</v>
      </c>
      <c r="B163" s="42">
        <v>1820</v>
      </c>
      <c r="C163" s="42" t="s">
        <v>444</v>
      </c>
      <c r="D163" s="45">
        <v>78541827</v>
      </c>
      <c r="E163" s="42" t="s">
        <v>326</v>
      </c>
      <c r="F163" s="64"/>
    </row>
    <row r="164" spans="1:6" ht="16.5" customHeight="1" x14ac:dyDescent="0.15">
      <c r="A164" s="42" t="str">
        <f t="shared" si="4"/>
        <v>000067213*******</v>
      </c>
      <c r="B164" s="42">
        <v>479109</v>
      </c>
      <c r="C164" s="42" t="s">
        <v>421</v>
      </c>
      <c r="D164" s="45">
        <v>84196469</v>
      </c>
      <c r="E164" s="42" t="s">
        <v>236</v>
      </c>
      <c r="F164" s="64"/>
    </row>
    <row r="165" spans="1:6" ht="16.5" customHeight="1" x14ac:dyDescent="0.15">
      <c r="A165" s="42" t="str">
        <f t="shared" ref="A165:A192" si="5">REPLACE(E165,10,7,"*******")</f>
        <v>000101301*******</v>
      </c>
      <c r="B165" s="42">
        <v>299850</v>
      </c>
      <c r="C165" s="42" t="s">
        <v>66</v>
      </c>
      <c r="D165" s="45">
        <v>85140208</v>
      </c>
      <c r="E165" s="42" t="s">
        <v>308</v>
      </c>
      <c r="F165" s="64"/>
    </row>
    <row r="166" spans="1:6" ht="16.5" customHeight="1" x14ac:dyDescent="0.15">
      <c r="A166" s="42" t="str">
        <f t="shared" si="5"/>
        <v>000101301*******</v>
      </c>
      <c r="B166" s="42">
        <v>638510</v>
      </c>
      <c r="C166" s="42" t="s">
        <v>408</v>
      </c>
      <c r="D166" s="45">
        <v>87542260</v>
      </c>
      <c r="E166" s="42" t="s">
        <v>279</v>
      </c>
      <c r="F166" s="64"/>
    </row>
    <row r="167" spans="1:6" ht="16.5" customHeight="1" x14ac:dyDescent="0.15">
      <c r="A167" s="42" t="str">
        <f t="shared" si="5"/>
        <v>000101301*******</v>
      </c>
      <c r="B167" s="42">
        <v>433220</v>
      </c>
      <c r="C167" s="42" t="s">
        <v>410</v>
      </c>
      <c r="D167" s="45">
        <v>90289940</v>
      </c>
      <c r="E167" s="42" t="s">
        <v>346</v>
      </c>
      <c r="F167" s="64"/>
    </row>
    <row r="168" spans="1:6" ht="16.5" customHeight="1" x14ac:dyDescent="0.15">
      <c r="A168" s="42" t="str">
        <f t="shared" si="5"/>
        <v>000101301*******</v>
      </c>
      <c r="B168" s="42">
        <v>451510</v>
      </c>
      <c r="C168" s="42" t="s">
        <v>414</v>
      </c>
      <c r="D168" s="45">
        <v>90765440</v>
      </c>
      <c r="E168" s="42" t="s">
        <v>312</v>
      </c>
      <c r="F168" s="64"/>
    </row>
    <row r="169" spans="1:6" ht="16.5" customHeight="1" x14ac:dyDescent="0.15">
      <c r="A169" s="42" t="str">
        <f t="shared" si="5"/>
        <v>000067213*******</v>
      </c>
      <c r="B169" s="42">
        <v>893420</v>
      </c>
      <c r="C169" s="42" t="s">
        <v>158</v>
      </c>
      <c r="D169" s="45">
        <v>99058240</v>
      </c>
      <c r="E169" s="42" t="s">
        <v>354</v>
      </c>
      <c r="F169" s="64"/>
    </row>
    <row r="170" spans="1:6" ht="16.5" customHeight="1" x14ac:dyDescent="0.15">
      <c r="A170" s="42" t="str">
        <f t="shared" si="5"/>
        <v>000101301*******</v>
      </c>
      <c r="B170" s="42">
        <v>745440</v>
      </c>
      <c r="C170" s="42" t="s">
        <v>441</v>
      </c>
      <c r="D170" s="45">
        <v>105949171</v>
      </c>
      <c r="E170" s="42" t="s">
        <v>301</v>
      </c>
      <c r="F170" s="64"/>
    </row>
    <row r="171" spans="1:6" ht="16.5" customHeight="1" x14ac:dyDescent="0.15">
      <c r="A171" s="42" t="str">
        <f t="shared" si="5"/>
        <v>000101301*******</v>
      </c>
      <c r="B171" s="42">
        <v>608740</v>
      </c>
      <c r="C171" s="42" t="s">
        <v>124</v>
      </c>
      <c r="D171" s="45">
        <v>112071218</v>
      </c>
      <c r="E171" s="42" t="s">
        <v>311</v>
      </c>
      <c r="F171" s="64"/>
    </row>
    <row r="172" spans="1:6" ht="16.5" customHeight="1" x14ac:dyDescent="0.15">
      <c r="A172" s="42" t="str">
        <f t="shared" si="5"/>
        <v>000101301*******</v>
      </c>
      <c r="B172" s="42">
        <v>795340</v>
      </c>
      <c r="C172" s="42" t="s">
        <v>406</v>
      </c>
      <c r="D172" s="45">
        <v>125420610</v>
      </c>
      <c r="E172" s="42" t="s">
        <v>264</v>
      </c>
      <c r="F172" s="64"/>
    </row>
    <row r="173" spans="1:6" ht="16.5" customHeight="1" x14ac:dyDescent="0.15">
      <c r="A173" s="42" t="str">
        <f t="shared" si="5"/>
        <v>000101301*******</v>
      </c>
      <c r="B173" s="42">
        <v>966990</v>
      </c>
      <c r="C173" s="42" t="s">
        <v>415</v>
      </c>
      <c r="D173" s="45">
        <v>132398920</v>
      </c>
      <c r="E173" s="42" t="s">
        <v>314</v>
      </c>
      <c r="F173" s="64"/>
    </row>
    <row r="174" spans="1:6" ht="16.5" customHeight="1" x14ac:dyDescent="0.15">
      <c r="A174" s="42" t="str">
        <f t="shared" si="5"/>
        <v>000101301*******</v>
      </c>
      <c r="B174" s="42">
        <v>63880</v>
      </c>
      <c r="C174" s="42" t="s">
        <v>409</v>
      </c>
      <c r="D174" s="45">
        <v>140612490</v>
      </c>
      <c r="E174" s="42" t="s">
        <v>277</v>
      </c>
      <c r="F174" s="64"/>
    </row>
    <row r="175" spans="1:6" ht="16.5" customHeight="1" x14ac:dyDescent="0.15">
      <c r="A175" s="42" t="str">
        <f t="shared" si="5"/>
        <v>000101301*******</v>
      </c>
      <c r="B175" s="42">
        <v>587650</v>
      </c>
      <c r="C175" s="42" t="s">
        <v>427</v>
      </c>
      <c r="D175" s="45">
        <v>156671250</v>
      </c>
      <c r="E175" s="42" t="s">
        <v>302</v>
      </c>
      <c r="F175" s="64"/>
    </row>
    <row r="176" spans="1:6" ht="16.5" customHeight="1" x14ac:dyDescent="0.15">
      <c r="A176" s="42" t="str">
        <f t="shared" si="5"/>
        <v>000101301*******</v>
      </c>
      <c r="B176" s="42">
        <v>772470</v>
      </c>
      <c r="C176" s="42" t="s">
        <v>404</v>
      </c>
      <c r="D176" s="45">
        <v>159280150</v>
      </c>
      <c r="E176" s="42" t="s">
        <v>263</v>
      </c>
      <c r="F176" s="64"/>
    </row>
    <row r="177" spans="1:6" ht="16.5" customHeight="1" x14ac:dyDescent="0.15">
      <c r="A177" s="42" t="str">
        <f t="shared" si="5"/>
        <v>000067213*******</v>
      </c>
      <c r="B177" s="42">
        <v>946270</v>
      </c>
      <c r="C177" s="42" t="s">
        <v>145</v>
      </c>
      <c r="D177" s="45">
        <v>160746890</v>
      </c>
      <c r="E177" s="42" t="s">
        <v>347</v>
      </c>
      <c r="F177" s="64"/>
    </row>
    <row r="178" spans="1:6" ht="16.5" customHeight="1" x14ac:dyDescent="0.15">
      <c r="A178" s="42" t="str">
        <f t="shared" si="5"/>
        <v>000101301*******</v>
      </c>
      <c r="B178" s="42">
        <v>44580</v>
      </c>
      <c r="C178" s="42" t="s">
        <v>433</v>
      </c>
      <c r="D178" s="45">
        <v>163838893</v>
      </c>
      <c r="E178" s="42" t="s">
        <v>340</v>
      </c>
      <c r="F178" s="64"/>
    </row>
    <row r="179" spans="1:6" ht="16.5" customHeight="1" x14ac:dyDescent="0.15">
      <c r="A179" s="42" t="str">
        <f t="shared" si="5"/>
        <v>000101301*******</v>
      </c>
      <c r="B179" s="42">
        <v>905760</v>
      </c>
      <c r="C179" s="42" t="s">
        <v>27</v>
      </c>
      <c r="D179" s="45">
        <v>175648840</v>
      </c>
      <c r="E179" s="42" t="s">
        <v>288</v>
      </c>
      <c r="F179" s="64"/>
    </row>
    <row r="180" spans="1:6" ht="16.5" customHeight="1" x14ac:dyDescent="0.15">
      <c r="A180" s="42" t="str">
        <f t="shared" si="5"/>
        <v>000067213*******</v>
      </c>
      <c r="B180" s="42">
        <v>650270</v>
      </c>
      <c r="C180" s="42" t="s">
        <v>41</v>
      </c>
      <c r="D180" s="45">
        <v>180620990</v>
      </c>
      <c r="E180" s="42" t="s">
        <v>352</v>
      </c>
      <c r="F180" s="64"/>
    </row>
    <row r="181" spans="1:6" ht="16.5" customHeight="1" x14ac:dyDescent="0.15">
      <c r="A181" s="42" t="str">
        <f t="shared" si="5"/>
        <v>000101401*******</v>
      </c>
      <c r="B181" s="42">
        <v>989870</v>
      </c>
      <c r="C181" s="42" t="s">
        <v>125</v>
      </c>
      <c r="D181" s="45">
        <v>193500670</v>
      </c>
      <c r="E181" s="42" t="s">
        <v>286</v>
      </c>
      <c r="F181" s="64"/>
    </row>
    <row r="182" spans="1:6" ht="16.5" customHeight="1" x14ac:dyDescent="0.15">
      <c r="A182" s="42" t="str">
        <f t="shared" si="5"/>
        <v>000101301*******</v>
      </c>
      <c r="B182" s="42">
        <v>12590</v>
      </c>
      <c r="C182" s="42" t="s">
        <v>7</v>
      </c>
      <c r="D182" s="45">
        <v>249594811</v>
      </c>
      <c r="E182" s="42" t="s">
        <v>271</v>
      </c>
      <c r="F182" s="64"/>
    </row>
    <row r="183" spans="1:6" ht="16.5" customHeight="1" x14ac:dyDescent="0.15">
      <c r="A183" s="42" t="str">
        <f t="shared" si="5"/>
        <v>000101301*******</v>
      </c>
      <c r="B183" s="42">
        <v>1624480</v>
      </c>
      <c r="C183" s="42" t="s">
        <v>403</v>
      </c>
      <c r="D183" s="45">
        <v>265279940</v>
      </c>
      <c r="E183" s="42" t="s">
        <v>257</v>
      </c>
      <c r="F183" s="64"/>
    </row>
    <row r="184" spans="1:6" ht="16.5" customHeight="1" x14ac:dyDescent="0.15">
      <c r="A184" s="42" t="str">
        <f t="shared" si="5"/>
        <v>000101401*******</v>
      </c>
      <c r="B184" s="42">
        <v>3202760</v>
      </c>
      <c r="C184" s="42" t="s">
        <v>139</v>
      </c>
      <c r="D184" s="45">
        <v>336857778</v>
      </c>
      <c r="E184" s="42" t="s">
        <v>176</v>
      </c>
      <c r="F184" s="64"/>
    </row>
    <row r="185" spans="1:6" ht="16.5" customHeight="1" x14ac:dyDescent="0.15">
      <c r="A185" s="42" t="str">
        <f t="shared" si="5"/>
        <v>000101301*******</v>
      </c>
      <c r="B185" s="42">
        <v>5393570</v>
      </c>
      <c r="C185" s="42" t="s">
        <v>432</v>
      </c>
      <c r="D185" s="45">
        <v>408162922</v>
      </c>
      <c r="E185" s="42" t="s">
        <v>342</v>
      </c>
      <c r="F185" s="64"/>
    </row>
    <row r="186" spans="1:6" ht="16.5" customHeight="1" x14ac:dyDescent="0.15">
      <c r="A186" s="42" t="str">
        <f t="shared" si="5"/>
        <v>000101301*******</v>
      </c>
      <c r="B186" s="42">
        <v>19590</v>
      </c>
      <c r="C186" s="42" t="s">
        <v>450</v>
      </c>
      <c r="D186" s="45">
        <v>435861000</v>
      </c>
      <c r="E186" s="42" t="s">
        <v>293</v>
      </c>
      <c r="F186" s="64"/>
    </row>
    <row r="187" spans="1:6" ht="16.5" customHeight="1" x14ac:dyDescent="0.15">
      <c r="A187" s="42" t="str">
        <f t="shared" si="5"/>
        <v>000101301*******</v>
      </c>
      <c r="B187" s="42">
        <v>2836340</v>
      </c>
      <c r="C187" s="42" t="s">
        <v>416</v>
      </c>
      <c r="D187" s="45">
        <v>465982660</v>
      </c>
      <c r="E187" s="42" t="s">
        <v>185</v>
      </c>
      <c r="F187" s="64"/>
    </row>
    <row r="188" spans="1:6" ht="16.5" customHeight="1" x14ac:dyDescent="0.15">
      <c r="A188" s="42" t="str">
        <f t="shared" si="5"/>
        <v>000101301*******</v>
      </c>
      <c r="B188" s="42">
        <v>472110</v>
      </c>
      <c r="C188" s="42" t="s">
        <v>64</v>
      </c>
      <c r="D188" s="45">
        <v>979008490</v>
      </c>
      <c r="E188" s="42" t="s">
        <v>276</v>
      </c>
      <c r="F188" s="64"/>
    </row>
    <row r="189" spans="1:6" ht="16.5" customHeight="1" x14ac:dyDescent="0.15">
      <c r="A189" s="42" t="str">
        <f t="shared" si="5"/>
        <v>000101301*******</v>
      </c>
      <c r="B189" s="42">
        <v>3070830</v>
      </c>
      <c r="C189" s="42" t="s">
        <v>48</v>
      </c>
      <c r="D189" s="45">
        <v>1045316481</v>
      </c>
      <c r="E189" s="42" t="s">
        <v>341</v>
      </c>
      <c r="F189" s="64"/>
    </row>
    <row r="190" spans="1:6" ht="16.5" customHeight="1" x14ac:dyDescent="0.15">
      <c r="A190" s="42" t="str">
        <f t="shared" si="5"/>
        <v>000101301*******</v>
      </c>
      <c r="B190" s="42">
        <v>5403620</v>
      </c>
      <c r="C190" s="42" t="s">
        <v>449</v>
      </c>
      <c r="D190" s="45">
        <v>1070454975</v>
      </c>
      <c r="E190" s="42" t="s">
        <v>324</v>
      </c>
      <c r="F190" s="64"/>
    </row>
    <row r="191" spans="1:6" ht="16.5" customHeight="1" x14ac:dyDescent="0.15">
      <c r="A191" s="42" t="str">
        <f t="shared" si="5"/>
        <v>000101401*******</v>
      </c>
      <c r="B191" s="42">
        <v>6041170</v>
      </c>
      <c r="C191" s="42" t="s">
        <v>122</v>
      </c>
      <c r="D191" s="45">
        <v>1348449142</v>
      </c>
      <c r="E191" s="42" t="s">
        <v>186</v>
      </c>
      <c r="F191" s="64"/>
    </row>
    <row r="192" spans="1:6" ht="16.5" customHeight="1" x14ac:dyDescent="0.15">
      <c r="A192" s="42" t="str">
        <f t="shared" si="5"/>
        <v>000101401*******</v>
      </c>
      <c r="B192" s="42">
        <v>284729830</v>
      </c>
      <c r="C192" s="42" t="s">
        <v>138</v>
      </c>
      <c r="D192" s="45">
        <v>38630997296</v>
      </c>
      <c r="E192" s="42" t="s">
        <v>285</v>
      </c>
      <c r="F192" s="64"/>
    </row>
    <row r="193" spans="4:4" ht="16.5" customHeight="1" x14ac:dyDescent="0.15">
      <c r="D193" s="12">
        <f>SUM(D5:D192)</f>
        <v>48690425325</v>
      </c>
    </row>
  </sheetData>
  <mergeCells count="3">
    <mergeCell ref="A1:C2"/>
    <mergeCell ref="E1:E2"/>
    <mergeCell ref="F1:F2"/>
  </mergeCells>
  <phoneticPr fontId="31" type="noConversion"/>
  <pageMargins left="0.83972221612930298" right="0.4098611176013946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"/>
  <sheetViews>
    <sheetView zoomScaleNormal="100" workbookViewId="0">
      <selection activeCell="J24" sqref="J24"/>
    </sheetView>
  </sheetViews>
  <sheetFormatPr defaultRowHeight="13.5" x14ac:dyDescent="0.15"/>
  <cols>
    <col min="1" max="1" width="17.5546875" customWidth="1"/>
    <col min="2" max="2" width="12.21875" style="23" customWidth="1"/>
    <col min="3" max="3" width="5.33203125" customWidth="1"/>
    <col min="4" max="4" width="16.33203125" style="46" customWidth="1"/>
    <col min="5" max="5" width="4" style="12" customWidth="1"/>
    <col min="6" max="6" width="17.5546875" style="12" customWidth="1"/>
    <col min="7" max="7" width="11.88671875" style="46" customWidth="1"/>
    <col min="8" max="8" width="16.21875" style="46" customWidth="1"/>
    <col min="9" max="9" width="12.21875" style="23" hidden="1" customWidth="1"/>
    <col min="10" max="10" width="36.5546875" customWidth="1"/>
  </cols>
  <sheetData>
    <row r="2" spans="1:11" ht="27" x14ac:dyDescent="0.15">
      <c r="A2" s="13" t="s">
        <v>100</v>
      </c>
      <c r="J2" s="15" t="s">
        <v>121</v>
      </c>
    </row>
    <row r="4" spans="1:11" hidden="1" x14ac:dyDescent="0.15"/>
    <row r="5" spans="1:11" s="22" customFormat="1" ht="28.5" customHeight="1" x14ac:dyDescent="0.15">
      <c r="A5" s="28" t="s">
        <v>90</v>
      </c>
      <c r="B5" s="29" t="s">
        <v>84</v>
      </c>
      <c r="C5" s="30" t="s">
        <v>92</v>
      </c>
      <c r="D5" s="47" t="s">
        <v>83</v>
      </c>
      <c r="E5" s="28" t="s">
        <v>117</v>
      </c>
      <c r="F5" s="28" t="s">
        <v>79</v>
      </c>
      <c r="G5" s="63" t="s">
        <v>131</v>
      </c>
      <c r="H5" s="47" t="s">
        <v>132</v>
      </c>
      <c r="I5" s="29" t="s">
        <v>84</v>
      </c>
    </row>
    <row r="6" spans="1:11" s="22" customFormat="1" ht="12" x14ac:dyDescent="0.15">
      <c r="A6" s="42" t="s">
        <v>82</v>
      </c>
      <c r="B6" s="42" t="str">
        <f t="shared" ref="B6:B37" si="0">REPLACE(I6,10,7,"*******")</f>
        <v>000102401*******</v>
      </c>
      <c r="C6" s="42">
        <v>181</v>
      </c>
      <c r="D6" s="48">
        <v>0</v>
      </c>
      <c r="E6" s="42">
        <v>1.05</v>
      </c>
      <c r="F6" s="42" t="s">
        <v>8</v>
      </c>
      <c r="G6" s="48">
        <v>1000000000</v>
      </c>
      <c r="H6" s="48">
        <v>5206840</v>
      </c>
      <c r="I6" s="42" t="s">
        <v>394</v>
      </c>
    </row>
    <row r="7" spans="1:11" s="22" customFormat="1" ht="12" x14ac:dyDescent="0.15">
      <c r="A7" s="42" t="s">
        <v>82</v>
      </c>
      <c r="B7" s="42" t="str">
        <f t="shared" si="0"/>
        <v>000102401*******</v>
      </c>
      <c r="C7" s="42">
        <v>182</v>
      </c>
      <c r="D7" s="48">
        <v>0</v>
      </c>
      <c r="E7" s="42">
        <v>1.05</v>
      </c>
      <c r="F7" s="42" t="s">
        <v>8</v>
      </c>
      <c r="G7" s="48">
        <v>1000000000</v>
      </c>
      <c r="H7" s="48">
        <v>5235610</v>
      </c>
      <c r="I7" s="42" t="s">
        <v>395</v>
      </c>
    </row>
    <row r="8" spans="1:11" s="22" customFormat="1" ht="12" x14ac:dyDescent="0.15">
      <c r="A8" s="42" t="s">
        <v>82</v>
      </c>
      <c r="B8" s="42" t="str">
        <f t="shared" si="0"/>
        <v>000102401*******</v>
      </c>
      <c r="C8" s="42">
        <v>183</v>
      </c>
      <c r="D8" s="48">
        <v>0</v>
      </c>
      <c r="E8" s="42">
        <v>1.05</v>
      </c>
      <c r="F8" s="42" t="s">
        <v>8</v>
      </c>
      <c r="G8" s="48">
        <v>1000000000</v>
      </c>
      <c r="H8" s="48">
        <v>5264380</v>
      </c>
      <c r="I8" s="42" t="s">
        <v>396</v>
      </c>
      <c r="K8" s="38"/>
    </row>
    <row r="9" spans="1:11" s="22" customFormat="1" ht="12" x14ac:dyDescent="0.15">
      <c r="A9" s="42" t="s">
        <v>82</v>
      </c>
      <c r="B9" s="42" t="str">
        <f t="shared" si="0"/>
        <v>000102401*******</v>
      </c>
      <c r="C9" s="42">
        <v>184</v>
      </c>
      <c r="D9" s="48">
        <v>0</v>
      </c>
      <c r="E9" s="42">
        <v>1.05</v>
      </c>
      <c r="F9" s="42" t="s">
        <v>8</v>
      </c>
      <c r="G9" s="48">
        <v>1000000000</v>
      </c>
      <c r="H9" s="48">
        <v>5293150</v>
      </c>
      <c r="I9" s="42" t="s">
        <v>498</v>
      </c>
      <c r="K9" s="38"/>
    </row>
    <row r="10" spans="1:11" s="22" customFormat="1" ht="12" x14ac:dyDescent="0.15">
      <c r="A10" s="42" t="s">
        <v>82</v>
      </c>
      <c r="B10" s="42" t="str">
        <f t="shared" si="0"/>
        <v>000102401*******</v>
      </c>
      <c r="C10" s="42">
        <v>184</v>
      </c>
      <c r="D10" s="48">
        <v>0</v>
      </c>
      <c r="E10" s="42">
        <v>1.05</v>
      </c>
      <c r="F10" s="42" t="s">
        <v>8</v>
      </c>
      <c r="G10" s="48">
        <v>1000000000</v>
      </c>
      <c r="H10" s="48">
        <v>5293150</v>
      </c>
      <c r="I10" s="42" t="s">
        <v>497</v>
      </c>
      <c r="K10" s="38"/>
    </row>
    <row r="11" spans="1:11" s="22" customFormat="1" ht="12" x14ac:dyDescent="0.15">
      <c r="A11" s="42" t="s">
        <v>82</v>
      </c>
      <c r="B11" s="42" t="str">
        <f t="shared" si="0"/>
        <v>000102401*******</v>
      </c>
      <c r="C11" s="42">
        <v>186</v>
      </c>
      <c r="D11" s="48">
        <v>0</v>
      </c>
      <c r="E11" s="42">
        <v>1.05</v>
      </c>
      <c r="F11" s="42" t="s">
        <v>8</v>
      </c>
      <c r="G11" s="48">
        <v>1000000000</v>
      </c>
      <c r="H11" s="48">
        <v>5350680</v>
      </c>
      <c r="I11" s="42" t="s">
        <v>351</v>
      </c>
      <c r="K11" s="38"/>
    </row>
    <row r="12" spans="1:11" s="22" customFormat="1" ht="12" x14ac:dyDescent="0.15">
      <c r="A12" s="42" t="s">
        <v>82</v>
      </c>
      <c r="B12" s="42" t="str">
        <f t="shared" si="0"/>
        <v>000102401*******</v>
      </c>
      <c r="C12" s="42">
        <v>186</v>
      </c>
      <c r="D12" s="48">
        <v>0</v>
      </c>
      <c r="E12" s="42">
        <v>1.05</v>
      </c>
      <c r="F12" s="42" t="s">
        <v>8</v>
      </c>
      <c r="G12" s="48">
        <v>1000000000</v>
      </c>
      <c r="H12" s="48">
        <v>5350680</v>
      </c>
      <c r="I12" s="42" t="s">
        <v>229</v>
      </c>
      <c r="K12" s="38"/>
    </row>
    <row r="13" spans="1:11" s="22" customFormat="1" ht="12" x14ac:dyDescent="0.15">
      <c r="A13" s="42" t="s">
        <v>82</v>
      </c>
      <c r="B13" s="42" t="str">
        <f t="shared" si="0"/>
        <v>000102401*******</v>
      </c>
      <c r="C13" s="42">
        <v>186</v>
      </c>
      <c r="D13" s="48">
        <v>0</v>
      </c>
      <c r="E13" s="42">
        <v>1.05</v>
      </c>
      <c r="F13" s="42" t="s">
        <v>8</v>
      </c>
      <c r="G13" s="48">
        <v>1000000000</v>
      </c>
      <c r="H13" s="48">
        <v>5350680</v>
      </c>
      <c r="I13" s="42" t="s">
        <v>500</v>
      </c>
      <c r="K13" s="38"/>
    </row>
    <row r="14" spans="1:11" s="22" customFormat="1" ht="12" x14ac:dyDescent="0.15">
      <c r="A14" s="42" t="s">
        <v>82</v>
      </c>
      <c r="B14" s="42" t="str">
        <f t="shared" si="0"/>
        <v>000102401*******</v>
      </c>
      <c r="C14" s="42">
        <v>186</v>
      </c>
      <c r="D14" s="48">
        <v>0</v>
      </c>
      <c r="E14" s="42">
        <v>1.05</v>
      </c>
      <c r="F14" s="42" t="s">
        <v>8</v>
      </c>
      <c r="G14" s="48">
        <v>1000000000</v>
      </c>
      <c r="H14" s="48">
        <v>5350680</v>
      </c>
      <c r="I14" s="42" t="s">
        <v>397</v>
      </c>
    </row>
    <row r="15" spans="1:11" s="22" customFormat="1" ht="12" x14ac:dyDescent="0.15">
      <c r="A15" s="42" t="s">
        <v>82</v>
      </c>
      <c r="B15" s="42" t="str">
        <f t="shared" si="0"/>
        <v>000102401*******</v>
      </c>
      <c r="C15" s="42">
        <v>187</v>
      </c>
      <c r="D15" s="48">
        <v>0</v>
      </c>
      <c r="E15" s="42">
        <v>1.05</v>
      </c>
      <c r="F15" s="42" t="s">
        <v>8</v>
      </c>
      <c r="G15" s="48">
        <v>1000000000</v>
      </c>
      <c r="H15" s="48">
        <v>5379450</v>
      </c>
      <c r="I15" s="42" t="s">
        <v>499</v>
      </c>
    </row>
    <row r="16" spans="1:11" s="22" customFormat="1" ht="12" x14ac:dyDescent="0.15">
      <c r="A16" s="42" t="s">
        <v>82</v>
      </c>
      <c r="B16" s="42" t="str">
        <f t="shared" si="0"/>
        <v>000102401*******</v>
      </c>
      <c r="C16" s="42">
        <v>187</v>
      </c>
      <c r="D16" s="48">
        <v>0</v>
      </c>
      <c r="E16" s="42">
        <v>1.05</v>
      </c>
      <c r="F16" s="42" t="s">
        <v>8</v>
      </c>
      <c r="G16" s="48">
        <v>1000000000</v>
      </c>
      <c r="H16" s="48">
        <v>5379450</v>
      </c>
      <c r="I16" s="42" t="s">
        <v>398</v>
      </c>
    </row>
    <row r="17" spans="1:9" s="22" customFormat="1" ht="12" x14ac:dyDescent="0.15">
      <c r="A17" s="42" t="s">
        <v>82</v>
      </c>
      <c r="B17" s="42" t="str">
        <f t="shared" si="0"/>
        <v>000102401*******</v>
      </c>
      <c r="C17" s="42">
        <v>188</v>
      </c>
      <c r="D17" s="48">
        <v>0</v>
      </c>
      <c r="E17" s="42">
        <v>1.05</v>
      </c>
      <c r="F17" s="42" t="s">
        <v>8</v>
      </c>
      <c r="G17" s="48">
        <v>1000000000</v>
      </c>
      <c r="H17" s="48">
        <v>5408210</v>
      </c>
      <c r="I17" s="42" t="s">
        <v>172</v>
      </c>
    </row>
    <row r="18" spans="1:9" s="22" customFormat="1" ht="12" x14ac:dyDescent="0.15">
      <c r="A18" s="42" t="s">
        <v>82</v>
      </c>
      <c r="B18" s="42" t="str">
        <f t="shared" si="0"/>
        <v>000102401*******</v>
      </c>
      <c r="C18" s="42">
        <v>186</v>
      </c>
      <c r="D18" s="48">
        <v>0</v>
      </c>
      <c r="E18" s="42">
        <v>1.05</v>
      </c>
      <c r="F18" s="42" t="s">
        <v>8</v>
      </c>
      <c r="G18" s="48">
        <v>2000000000</v>
      </c>
      <c r="H18" s="48">
        <v>10701360</v>
      </c>
      <c r="I18" s="42" t="s">
        <v>501</v>
      </c>
    </row>
    <row r="19" spans="1:9" s="22" customFormat="1" ht="12" x14ac:dyDescent="0.15">
      <c r="A19" s="42" t="s">
        <v>82</v>
      </c>
      <c r="B19" s="42" t="str">
        <f t="shared" si="0"/>
        <v>000102401*******</v>
      </c>
      <c r="C19" s="42">
        <v>184</v>
      </c>
      <c r="D19" s="48">
        <v>0</v>
      </c>
      <c r="E19" s="42">
        <v>1.05</v>
      </c>
      <c r="F19" s="42" t="s">
        <v>8</v>
      </c>
      <c r="G19" s="48">
        <v>3000000000</v>
      </c>
      <c r="H19" s="48">
        <v>15879450</v>
      </c>
      <c r="I19" s="42" t="s">
        <v>171</v>
      </c>
    </row>
    <row r="20" spans="1:9" s="22" customFormat="1" ht="12" x14ac:dyDescent="0.15">
      <c r="A20" s="42" t="s">
        <v>82</v>
      </c>
      <c r="B20" s="42" t="str">
        <f t="shared" si="0"/>
        <v>000102401*******</v>
      </c>
      <c r="C20" s="42">
        <v>184</v>
      </c>
      <c r="D20" s="48">
        <v>0</v>
      </c>
      <c r="E20" s="42">
        <v>1.05</v>
      </c>
      <c r="F20" s="42" t="s">
        <v>8</v>
      </c>
      <c r="G20" s="48">
        <v>3000000000</v>
      </c>
      <c r="H20" s="48">
        <v>15879450</v>
      </c>
      <c r="I20" s="42" t="s">
        <v>173</v>
      </c>
    </row>
    <row r="21" spans="1:9" s="22" customFormat="1" ht="12" x14ac:dyDescent="0.15">
      <c r="A21" s="42" t="s">
        <v>82</v>
      </c>
      <c r="B21" s="42" t="str">
        <f t="shared" si="0"/>
        <v>000102401*******</v>
      </c>
      <c r="C21" s="42">
        <v>181</v>
      </c>
      <c r="D21" s="48">
        <v>0</v>
      </c>
      <c r="E21" s="42">
        <v>1.05</v>
      </c>
      <c r="F21" s="42" t="s">
        <v>8</v>
      </c>
      <c r="G21" s="48">
        <v>4000000000</v>
      </c>
      <c r="H21" s="48">
        <v>20827390</v>
      </c>
      <c r="I21" s="42" t="s">
        <v>401</v>
      </c>
    </row>
    <row r="22" spans="1:9" s="22" customFormat="1" ht="12" x14ac:dyDescent="0.15">
      <c r="A22" s="42" t="s">
        <v>82</v>
      </c>
      <c r="B22" s="42" t="str">
        <f t="shared" si="0"/>
        <v>000102401*******</v>
      </c>
      <c r="C22" s="42">
        <v>182</v>
      </c>
      <c r="D22" s="48">
        <v>0</v>
      </c>
      <c r="E22" s="42">
        <v>1.05</v>
      </c>
      <c r="F22" s="42" t="s">
        <v>8</v>
      </c>
      <c r="G22" s="48">
        <v>4000000000</v>
      </c>
      <c r="H22" s="48">
        <v>20942460</v>
      </c>
      <c r="I22" s="42" t="s">
        <v>402</v>
      </c>
    </row>
    <row r="23" spans="1:9" s="22" customFormat="1" ht="12" x14ac:dyDescent="0.15">
      <c r="A23" s="42" t="s">
        <v>82</v>
      </c>
      <c r="B23" s="42" t="str">
        <f t="shared" si="0"/>
        <v>000102401*******</v>
      </c>
      <c r="C23" s="42">
        <v>182</v>
      </c>
      <c r="D23" s="48">
        <v>0</v>
      </c>
      <c r="E23" s="42">
        <v>1.05</v>
      </c>
      <c r="F23" s="42" t="s">
        <v>8</v>
      </c>
      <c r="G23" s="48">
        <v>5000000000</v>
      </c>
      <c r="H23" s="48">
        <v>26178080</v>
      </c>
      <c r="I23" s="42" t="s">
        <v>393</v>
      </c>
    </row>
    <row r="24" spans="1:9" s="22" customFormat="1" ht="12" x14ac:dyDescent="0.15">
      <c r="A24" s="42" t="s">
        <v>82</v>
      </c>
      <c r="B24" s="42" t="str">
        <f t="shared" si="0"/>
        <v>000102401*******</v>
      </c>
      <c r="C24" s="42">
        <v>365</v>
      </c>
      <c r="D24" s="48">
        <v>1000000000</v>
      </c>
      <c r="E24" s="42">
        <v>1.46</v>
      </c>
      <c r="F24" s="42" t="s">
        <v>8</v>
      </c>
      <c r="G24" s="48">
        <v>1000000000</v>
      </c>
      <c r="H24" s="48">
        <v>0</v>
      </c>
      <c r="I24" s="42" t="s">
        <v>178</v>
      </c>
    </row>
    <row r="25" spans="1:9" s="22" customFormat="1" ht="12" x14ac:dyDescent="0.15">
      <c r="A25" s="42" t="s">
        <v>82</v>
      </c>
      <c r="B25" s="42" t="str">
        <f t="shared" si="0"/>
        <v>000102401*******</v>
      </c>
      <c r="C25" s="42">
        <v>365</v>
      </c>
      <c r="D25" s="48">
        <v>1000000000</v>
      </c>
      <c r="E25" s="42">
        <v>1.46</v>
      </c>
      <c r="F25" s="42" t="s">
        <v>8</v>
      </c>
      <c r="G25" s="48">
        <v>1000000000</v>
      </c>
      <c r="H25" s="48">
        <v>0</v>
      </c>
      <c r="I25" s="42" t="s">
        <v>358</v>
      </c>
    </row>
    <row r="26" spans="1:9" s="22" customFormat="1" ht="12" x14ac:dyDescent="0.15">
      <c r="A26" s="42" t="s">
        <v>82</v>
      </c>
      <c r="B26" s="42" t="str">
        <f t="shared" si="0"/>
        <v>000102401*******</v>
      </c>
      <c r="C26" s="42">
        <v>369</v>
      </c>
      <c r="D26" s="48">
        <v>1000000000</v>
      </c>
      <c r="E26" s="42">
        <v>1.46</v>
      </c>
      <c r="F26" s="42" t="s">
        <v>8</v>
      </c>
      <c r="G26" s="48">
        <v>1000000000</v>
      </c>
      <c r="H26" s="48">
        <v>0</v>
      </c>
      <c r="I26" s="42" t="s">
        <v>360</v>
      </c>
    </row>
    <row r="27" spans="1:9" s="22" customFormat="1" ht="12" x14ac:dyDescent="0.15">
      <c r="A27" s="42" t="s">
        <v>82</v>
      </c>
      <c r="B27" s="42" t="str">
        <f t="shared" si="0"/>
        <v>000102401*******</v>
      </c>
      <c r="C27" s="42">
        <v>370</v>
      </c>
      <c r="D27" s="48">
        <v>1000000000</v>
      </c>
      <c r="E27" s="42">
        <v>1.46</v>
      </c>
      <c r="F27" s="42" t="s">
        <v>8</v>
      </c>
      <c r="G27" s="48">
        <v>1000000000</v>
      </c>
      <c r="H27" s="48">
        <v>0</v>
      </c>
      <c r="I27" s="42" t="s">
        <v>361</v>
      </c>
    </row>
    <row r="28" spans="1:9" s="22" customFormat="1" ht="12" x14ac:dyDescent="0.15">
      <c r="A28" s="42" t="s">
        <v>82</v>
      </c>
      <c r="B28" s="42" t="str">
        <f t="shared" si="0"/>
        <v>000102401*******</v>
      </c>
      <c r="C28" s="42">
        <v>371</v>
      </c>
      <c r="D28" s="48">
        <v>1000000000</v>
      </c>
      <c r="E28" s="42">
        <v>1.46</v>
      </c>
      <c r="F28" s="42" t="s">
        <v>8</v>
      </c>
      <c r="G28" s="48">
        <v>1000000000</v>
      </c>
      <c r="H28" s="48">
        <v>0</v>
      </c>
      <c r="I28" s="42" t="s">
        <v>362</v>
      </c>
    </row>
    <row r="29" spans="1:9" s="22" customFormat="1" ht="12" x14ac:dyDescent="0.15">
      <c r="A29" s="42" t="s">
        <v>82</v>
      </c>
      <c r="B29" s="42" t="str">
        <f t="shared" si="0"/>
        <v>000102401*******</v>
      </c>
      <c r="C29" s="42">
        <v>375</v>
      </c>
      <c r="D29" s="48">
        <v>1000000000</v>
      </c>
      <c r="E29" s="42">
        <v>1.46</v>
      </c>
      <c r="F29" s="42" t="s">
        <v>8</v>
      </c>
      <c r="G29" s="48">
        <v>1000000000</v>
      </c>
      <c r="H29" s="48">
        <v>0</v>
      </c>
      <c r="I29" s="42" t="s">
        <v>364</v>
      </c>
    </row>
    <row r="30" spans="1:9" s="22" customFormat="1" ht="12" x14ac:dyDescent="0.15">
      <c r="A30" s="42" t="s">
        <v>82</v>
      </c>
      <c r="B30" s="42" t="str">
        <f t="shared" si="0"/>
        <v>000102401*******</v>
      </c>
      <c r="C30" s="42">
        <v>376</v>
      </c>
      <c r="D30" s="48">
        <v>1000000000</v>
      </c>
      <c r="E30" s="42">
        <v>1.46</v>
      </c>
      <c r="F30" s="42" t="s">
        <v>8</v>
      </c>
      <c r="G30" s="48">
        <v>1000000000</v>
      </c>
      <c r="H30" s="48">
        <v>0</v>
      </c>
      <c r="I30" s="42" t="s">
        <v>365</v>
      </c>
    </row>
    <row r="31" spans="1:9" s="22" customFormat="1" ht="12" x14ac:dyDescent="0.15">
      <c r="A31" s="42" t="s">
        <v>82</v>
      </c>
      <c r="B31" s="42" t="str">
        <f t="shared" si="0"/>
        <v>000102401*******</v>
      </c>
      <c r="C31" s="42">
        <v>377</v>
      </c>
      <c r="D31" s="48">
        <v>1000000000</v>
      </c>
      <c r="E31" s="42">
        <v>1.46</v>
      </c>
      <c r="F31" s="42" t="s">
        <v>8</v>
      </c>
      <c r="G31" s="48">
        <v>1000000000</v>
      </c>
      <c r="H31" s="48">
        <v>0</v>
      </c>
      <c r="I31" s="42" t="s">
        <v>366</v>
      </c>
    </row>
    <row r="32" spans="1:9" s="22" customFormat="1" ht="12" x14ac:dyDescent="0.15">
      <c r="A32" s="42" t="s">
        <v>82</v>
      </c>
      <c r="B32" s="42" t="str">
        <f t="shared" si="0"/>
        <v>000102401*******</v>
      </c>
      <c r="C32" s="42">
        <v>378</v>
      </c>
      <c r="D32" s="48">
        <v>1000000000</v>
      </c>
      <c r="E32" s="42">
        <v>1.46</v>
      </c>
      <c r="F32" s="42" t="s">
        <v>8</v>
      </c>
      <c r="G32" s="48">
        <v>1000000000</v>
      </c>
      <c r="H32" s="48">
        <v>0</v>
      </c>
      <c r="I32" s="42" t="s">
        <v>367</v>
      </c>
    </row>
    <row r="33" spans="1:9" s="22" customFormat="1" ht="12" x14ac:dyDescent="0.15">
      <c r="A33" s="42" t="s">
        <v>82</v>
      </c>
      <c r="B33" s="42" t="str">
        <f t="shared" si="0"/>
        <v>000102401*******</v>
      </c>
      <c r="C33" s="42">
        <v>379</v>
      </c>
      <c r="D33" s="48">
        <v>1000000000</v>
      </c>
      <c r="E33" s="42">
        <v>1.46</v>
      </c>
      <c r="F33" s="42" t="s">
        <v>8</v>
      </c>
      <c r="G33" s="48">
        <v>1000000000</v>
      </c>
      <c r="H33" s="48">
        <v>0</v>
      </c>
      <c r="I33" s="42" t="s">
        <v>368</v>
      </c>
    </row>
    <row r="34" spans="1:9" s="22" customFormat="1" ht="12" x14ac:dyDescent="0.15">
      <c r="A34" s="42" t="s">
        <v>82</v>
      </c>
      <c r="B34" s="42" t="str">
        <f t="shared" si="0"/>
        <v>000102401*******</v>
      </c>
      <c r="C34" s="42">
        <v>382</v>
      </c>
      <c r="D34" s="48">
        <v>1000000000</v>
      </c>
      <c r="E34" s="42">
        <v>1.46</v>
      </c>
      <c r="F34" s="42" t="s">
        <v>8</v>
      </c>
      <c r="G34" s="48">
        <v>1000000000</v>
      </c>
      <c r="H34" s="48">
        <v>0</v>
      </c>
      <c r="I34" s="42" t="s">
        <v>369</v>
      </c>
    </row>
    <row r="35" spans="1:9" s="22" customFormat="1" ht="12" x14ac:dyDescent="0.15">
      <c r="A35" s="42" t="s">
        <v>82</v>
      </c>
      <c r="B35" s="42" t="str">
        <f t="shared" si="0"/>
        <v>000102401*******</v>
      </c>
      <c r="C35" s="42">
        <v>384</v>
      </c>
      <c r="D35" s="48">
        <v>1000000000</v>
      </c>
      <c r="E35" s="42">
        <v>1.46</v>
      </c>
      <c r="F35" s="42" t="s">
        <v>8</v>
      </c>
      <c r="G35" s="48">
        <v>1000000000</v>
      </c>
      <c r="H35" s="48">
        <v>0</v>
      </c>
      <c r="I35" s="42" t="s">
        <v>370</v>
      </c>
    </row>
    <row r="36" spans="1:9" s="22" customFormat="1" ht="12" x14ac:dyDescent="0.15">
      <c r="A36" s="42" t="s">
        <v>82</v>
      </c>
      <c r="B36" s="42" t="str">
        <f t="shared" si="0"/>
        <v>000102401*******</v>
      </c>
      <c r="C36" s="42">
        <v>385</v>
      </c>
      <c r="D36" s="48">
        <v>1000000000</v>
      </c>
      <c r="E36" s="42">
        <v>1.46</v>
      </c>
      <c r="F36" s="42" t="s">
        <v>8</v>
      </c>
      <c r="G36" s="48">
        <v>1000000000</v>
      </c>
      <c r="H36" s="48">
        <v>0</v>
      </c>
      <c r="I36" s="42" t="s">
        <v>371</v>
      </c>
    </row>
    <row r="37" spans="1:9" s="22" customFormat="1" ht="12" x14ac:dyDescent="0.15">
      <c r="A37" s="42" t="s">
        <v>82</v>
      </c>
      <c r="B37" s="42" t="str">
        <f t="shared" si="0"/>
        <v>000102401*******</v>
      </c>
      <c r="C37" s="42">
        <v>389</v>
      </c>
      <c r="D37" s="48">
        <v>1000000000</v>
      </c>
      <c r="E37" s="42">
        <v>1.46</v>
      </c>
      <c r="F37" s="42" t="s">
        <v>8</v>
      </c>
      <c r="G37" s="48">
        <v>1000000000</v>
      </c>
      <c r="H37" s="48">
        <v>0</v>
      </c>
      <c r="I37" s="42" t="s">
        <v>373</v>
      </c>
    </row>
    <row r="38" spans="1:9" s="22" customFormat="1" ht="12" x14ac:dyDescent="0.15">
      <c r="A38" s="42" t="s">
        <v>82</v>
      </c>
      <c r="B38" s="42" t="str">
        <f t="shared" ref="B38:B69" si="1">REPLACE(I38,10,7,"*******")</f>
        <v>000102401*******</v>
      </c>
      <c r="C38" s="42">
        <v>390</v>
      </c>
      <c r="D38" s="48">
        <v>1000000000</v>
      </c>
      <c r="E38" s="42">
        <v>1.46</v>
      </c>
      <c r="F38" s="42" t="s">
        <v>8</v>
      </c>
      <c r="G38" s="48">
        <v>1000000000</v>
      </c>
      <c r="H38" s="48">
        <v>0</v>
      </c>
      <c r="I38" s="42" t="s">
        <v>374</v>
      </c>
    </row>
    <row r="39" spans="1:9" s="22" customFormat="1" ht="12" x14ac:dyDescent="0.15">
      <c r="A39" s="42" t="s">
        <v>82</v>
      </c>
      <c r="B39" s="42" t="str">
        <f t="shared" si="1"/>
        <v>000102401*******</v>
      </c>
      <c r="C39" s="42">
        <v>391</v>
      </c>
      <c r="D39" s="48">
        <v>1000000000</v>
      </c>
      <c r="E39" s="42">
        <v>1.46</v>
      </c>
      <c r="F39" s="42" t="s">
        <v>8</v>
      </c>
      <c r="G39" s="48">
        <v>1000000000</v>
      </c>
      <c r="H39" s="48">
        <v>0</v>
      </c>
      <c r="I39" s="42" t="s">
        <v>375</v>
      </c>
    </row>
    <row r="40" spans="1:9" s="22" customFormat="1" ht="12" x14ac:dyDescent="0.15">
      <c r="A40" s="42" t="s">
        <v>82</v>
      </c>
      <c r="B40" s="42" t="str">
        <f t="shared" si="1"/>
        <v>000102401*******</v>
      </c>
      <c r="C40" s="42">
        <v>392</v>
      </c>
      <c r="D40" s="48">
        <v>1000000000</v>
      </c>
      <c r="E40" s="42">
        <v>1.46</v>
      </c>
      <c r="F40" s="42" t="s">
        <v>8</v>
      </c>
      <c r="G40" s="48">
        <v>1000000000</v>
      </c>
      <c r="H40" s="48">
        <v>0</v>
      </c>
      <c r="I40" s="42" t="s">
        <v>376</v>
      </c>
    </row>
    <row r="41" spans="1:9" s="22" customFormat="1" ht="12" x14ac:dyDescent="0.15">
      <c r="A41" s="42" t="s">
        <v>82</v>
      </c>
      <c r="B41" s="42" t="str">
        <f t="shared" si="1"/>
        <v>000102401*******</v>
      </c>
      <c r="C41" s="42">
        <v>383</v>
      </c>
      <c r="D41" s="48">
        <v>1000000000</v>
      </c>
      <c r="E41" s="42">
        <v>1.46</v>
      </c>
      <c r="F41" s="42" t="s">
        <v>8</v>
      </c>
      <c r="G41" s="48">
        <v>1000000000</v>
      </c>
      <c r="H41" s="48">
        <v>0</v>
      </c>
      <c r="I41" s="42" t="s">
        <v>379</v>
      </c>
    </row>
    <row r="42" spans="1:9" s="22" customFormat="1" ht="12" x14ac:dyDescent="0.15">
      <c r="A42" s="42" t="s">
        <v>82</v>
      </c>
      <c r="B42" s="42" t="str">
        <f t="shared" si="1"/>
        <v>000102401*******</v>
      </c>
      <c r="C42" s="42">
        <v>384</v>
      </c>
      <c r="D42" s="48">
        <v>1000000000</v>
      </c>
      <c r="E42" s="42">
        <v>1.46</v>
      </c>
      <c r="F42" s="42" t="s">
        <v>8</v>
      </c>
      <c r="G42" s="48">
        <v>1000000000</v>
      </c>
      <c r="H42" s="48">
        <v>0</v>
      </c>
      <c r="I42" s="42" t="s">
        <v>380</v>
      </c>
    </row>
    <row r="43" spans="1:9" s="22" customFormat="1" ht="12" x14ac:dyDescent="0.15">
      <c r="A43" s="42" t="s">
        <v>82</v>
      </c>
      <c r="B43" s="42" t="str">
        <f t="shared" si="1"/>
        <v>000102401*******</v>
      </c>
      <c r="C43" s="42">
        <v>384</v>
      </c>
      <c r="D43" s="48">
        <v>1000000000</v>
      </c>
      <c r="E43" s="42">
        <v>1.46</v>
      </c>
      <c r="F43" s="42" t="s">
        <v>8</v>
      </c>
      <c r="G43" s="48">
        <v>1000000000</v>
      </c>
      <c r="H43" s="48">
        <v>0</v>
      </c>
      <c r="I43" s="42" t="s">
        <v>381</v>
      </c>
    </row>
    <row r="44" spans="1:9" s="22" customFormat="1" ht="12" x14ac:dyDescent="0.15">
      <c r="A44" s="42" t="s">
        <v>82</v>
      </c>
      <c r="B44" s="42" t="str">
        <f t="shared" si="1"/>
        <v>000102401*******</v>
      </c>
      <c r="C44" s="42">
        <v>368</v>
      </c>
      <c r="D44" s="48">
        <v>1000000000</v>
      </c>
      <c r="E44" s="42">
        <v>1.46</v>
      </c>
      <c r="F44" s="42" t="s">
        <v>8</v>
      </c>
      <c r="G44" s="48">
        <v>1000000000</v>
      </c>
      <c r="H44" s="48">
        <v>0</v>
      </c>
      <c r="I44" s="42" t="s">
        <v>383</v>
      </c>
    </row>
    <row r="45" spans="1:9" s="22" customFormat="1" ht="12" x14ac:dyDescent="0.15">
      <c r="A45" s="42" t="s">
        <v>82</v>
      </c>
      <c r="B45" s="42" t="str">
        <f t="shared" si="1"/>
        <v>000102401*******</v>
      </c>
      <c r="C45" s="42">
        <v>370</v>
      </c>
      <c r="D45" s="48">
        <v>1000000000</v>
      </c>
      <c r="E45" s="42">
        <v>1.46</v>
      </c>
      <c r="F45" s="42" t="s">
        <v>8</v>
      </c>
      <c r="G45" s="48">
        <v>1000000000</v>
      </c>
      <c r="H45" s="48">
        <v>0</v>
      </c>
      <c r="I45" s="42" t="s">
        <v>384</v>
      </c>
    </row>
    <row r="46" spans="1:9" s="22" customFormat="1" ht="12" x14ac:dyDescent="0.15">
      <c r="A46" s="42" t="s">
        <v>82</v>
      </c>
      <c r="B46" s="42" t="str">
        <f t="shared" si="1"/>
        <v>000102401*******</v>
      </c>
      <c r="C46" s="42">
        <v>370</v>
      </c>
      <c r="D46" s="48">
        <v>1000000000</v>
      </c>
      <c r="E46" s="42">
        <v>1.46</v>
      </c>
      <c r="F46" s="42" t="s">
        <v>8</v>
      </c>
      <c r="G46" s="48">
        <v>1000000000</v>
      </c>
      <c r="H46" s="48">
        <v>0</v>
      </c>
      <c r="I46" s="42" t="s">
        <v>385</v>
      </c>
    </row>
    <row r="47" spans="1:9" s="22" customFormat="1" ht="12" x14ac:dyDescent="0.15">
      <c r="A47" s="42" t="s">
        <v>82</v>
      </c>
      <c r="B47" s="42" t="str">
        <f t="shared" si="1"/>
        <v>000102401*******</v>
      </c>
      <c r="C47" s="42">
        <v>367</v>
      </c>
      <c r="D47" s="48">
        <v>1000000000</v>
      </c>
      <c r="E47" s="42">
        <v>1.46</v>
      </c>
      <c r="F47" s="42" t="s">
        <v>8</v>
      </c>
      <c r="G47" s="48">
        <v>1000000000</v>
      </c>
      <c r="H47" s="48">
        <v>0</v>
      </c>
      <c r="I47" s="42" t="s">
        <v>386</v>
      </c>
    </row>
    <row r="48" spans="1:9" s="22" customFormat="1" ht="12" x14ac:dyDescent="0.15">
      <c r="A48" s="42" t="s">
        <v>82</v>
      </c>
      <c r="B48" s="42" t="str">
        <f t="shared" si="1"/>
        <v>000102401*******</v>
      </c>
      <c r="C48" s="42">
        <v>368</v>
      </c>
      <c r="D48" s="48">
        <v>1000000000</v>
      </c>
      <c r="E48" s="42">
        <v>1.46</v>
      </c>
      <c r="F48" s="42" t="s">
        <v>8</v>
      </c>
      <c r="G48" s="48">
        <v>1000000000</v>
      </c>
      <c r="H48" s="48">
        <v>0</v>
      </c>
      <c r="I48" s="42" t="s">
        <v>387</v>
      </c>
    </row>
    <row r="49" spans="1:9" s="22" customFormat="1" ht="12" x14ac:dyDescent="0.15">
      <c r="A49" s="42" t="s">
        <v>82</v>
      </c>
      <c r="B49" s="42" t="str">
        <f t="shared" si="1"/>
        <v>000102401*******</v>
      </c>
      <c r="C49" s="42">
        <v>368</v>
      </c>
      <c r="D49" s="48">
        <v>1000000000</v>
      </c>
      <c r="E49" s="42">
        <v>1.46</v>
      </c>
      <c r="F49" s="42" t="s">
        <v>8</v>
      </c>
      <c r="G49" s="48">
        <v>1000000000</v>
      </c>
      <c r="H49" s="48">
        <v>0</v>
      </c>
      <c r="I49" s="42" t="s">
        <v>388</v>
      </c>
    </row>
    <row r="50" spans="1:9" s="22" customFormat="1" ht="12" x14ac:dyDescent="0.15">
      <c r="A50" s="42" t="s">
        <v>82</v>
      </c>
      <c r="B50" s="42" t="str">
        <f t="shared" si="1"/>
        <v>000102401*******</v>
      </c>
      <c r="C50" s="42">
        <v>369</v>
      </c>
      <c r="D50" s="48">
        <v>1000000000</v>
      </c>
      <c r="E50" s="42">
        <v>1.46</v>
      </c>
      <c r="F50" s="42" t="s">
        <v>8</v>
      </c>
      <c r="G50" s="48">
        <v>1000000000</v>
      </c>
      <c r="H50" s="48">
        <v>0</v>
      </c>
      <c r="I50" s="42" t="s">
        <v>389</v>
      </c>
    </row>
    <row r="51" spans="1:9" s="22" customFormat="1" ht="12" x14ac:dyDescent="0.15">
      <c r="A51" s="42" t="s">
        <v>82</v>
      </c>
      <c r="B51" s="42" t="str">
        <f t="shared" si="1"/>
        <v>000102401*******</v>
      </c>
      <c r="C51" s="42">
        <v>370</v>
      </c>
      <c r="D51" s="48">
        <v>1000000000</v>
      </c>
      <c r="E51" s="42">
        <v>1.46</v>
      </c>
      <c r="F51" s="42" t="s">
        <v>8</v>
      </c>
      <c r="G51" s="48">
        <v>1000000000</v>
      </c>
      <c r="H51" s="48">
        <v>0</v>
      </c>
      <c r="I51" s="42" t="s">
        <v>390</v>
      </c>
    </row>
    <row r="52" spans="1:9" s="22" customFormat="1" ht="12" x14ac:dyDescent="0.15">
      <c r="A52" s="42" t="s">
        <v>82</v>
      </c>
      <c r="B52" s="42" t="str">
        <f t="shared" si="1"/>
        <v>000102401*******</v>
      </c>
      <c r="C52" s="42">
        <v>371</v>
      </c>
      <c r="D52" s="48">
        <v>1000000000</v>
      </c>
      <c r="E52" s="42">
        <v>1.46</v>
      </c>
      <c r="F52" s="42" t="s">
        <v>8</v>
      </c>
      <c r="G52" s="48">
        <v>1000000000</v>
      </c>
      <c r="H52" s="48">
        <v>0</v>
      </c>
      <c r="I52" s="42" t="s">
        <v>391</v>
      </c>
    </row>
    <row r="53" spans="1:9" x14ac:dyDescent="0.15">
      <c r="A53" s="42" t="s">
        <v>82</v>
      </c>
      <c r="B53" s="42" t="str">
        <f t="shared" si="1"/>
        <v>000102401*******</v>
      </c>
      <c r="C53" s="42">
        <v>374</v>
      </c>
      <c r="D53" s="48">
        <v>1000000000</v>
      </c>
      <c r="E53" s="42">
        <v>1.46</v>
      </c>
      <c r="F53" s="42" t="s">
        <v>8</v>
      </c>
      <c r="G53" s="48">
        <v>1000000000</v>
      </c>
      <c r="H53" s="48">
        <v>0</v>
      </c>
      <c r="I53" s="42" t="s">
        <v>392</v>
      </c>
    </row>
    <row r="54" spans="1:9" x14ac:dyDescent="0.15">
      <c r="A54" s="42" t="s">
        <v>82</v>
      </c>
      <c r="B54" s="42" t="str">
        <f t="shared" si="1"/>
        <v>000102401*******</v>
      </c>
      <c r="C54" s="42">
        <v>365</v>
      </c>
      <c r="D54" s="48">
        <v>1000000000</v>
      </c>
      <c r="E54" s="42">
        <v>1.46</v>
      </c>
      <c r="F54" s="42" t="s">
        <v>8</v>
      </c>
      <c r="G54" s="48">
        <v>1000000000</v>
      </c>
      <c r="H54" s="48">
        <v>0</v>
      </c>
      <c r="I54" s="42" t="s">
        <v>399</v>
      </c>
    </row>
    <row r="55" spans="1:9" x14ac:dyDescent="0.15">
      <c r="A55" s="42" t="s">
        <v>82</v>
      </c>
      <c r="B55" s="42" t="str">
        <f t="shared" si="1"/>
        <v>000102401*******</v>
      </c>
      <c r="C55" s="42">
        <v>366</v>
      </c>
      <c r="D55" s="48">
        <v>1000000000</v>
      </c>
      <c r="E55" s="42">
        <v>1.46</v>
      </c>
      <c r="F55" s="42" t="s">
        <v>8</v>
      </c>
      <c r="G55" s="48">
        <v>1000000000</v>
      </c>
      <c r="H55" s="48">
        <v>0</v>
      </c>
      <c r="I55" s="42" t="s">
        <v>400</v>
      </c>
    </row>
    <row r="56" spans="1:9" x14ac:dyDescent="0.15">
      <c r="A56" s="42" t="s">
        <v>82</v>
      </c>
      <c r="B56" s="42" t="str">
        <f t="shared" si="1"/>
        <v>000102401*******</v>
      </c>
      <c r="C56" s="42">
        <v>211</v>
      </c>
      <c r="D56" s="48">
        <v>1000000000</v>
      </c>
      <c r="E56" s="42">
        <v>1.05</v>
      </c>
      <c r="F56" s="42" t="s">
        <v>8</v>
      </c>
      <c r="G56" s="48">
        <v>1000000000</v>
      </c>
      <c r="H56" s="48">
        <v>0</v>
      </c>
      <c r="I56" s="42" t="s">
        <v>457</v>
      </c>
    </row>
    <row r="57" spans="1:9" x14ac:dyDescent="0.15">
      <c r="A57" s="42" t="s">
        <v>82</v>
      </c>
      <c r="B57" s="42" t="str">
        <f t="shared" si="1"/>
        <v>000102401*******</v>
      </c>
      <c r="C57" s="42">
        <v>212</v>
      </c>
      <c r="D57" s="48">
        <v>1000000000</v>
      </c>
      <c r="E57" s="42">
        <v>1.05</v>
      </c>
      <c r="F57" s="42" t="s">
        <v>8</v>
      </c>
      <c r="G57" s="48">
        <v>1000000000</v>
      </c>
      <c r="H57" s="48">
        <v>0</v>
      </c>
      <c r="I57" s="42" t="s">
        <v>458</v>
      </c>
    </row>
    <row r="58" spans="1:9" x14ac:dyDescent="0.15">
      <c r="A58" s="42" t="s">
        <v>82</v>
      </c>
      <c r="B58" s="42" t="str">
        <f t="shared" si="1"/>
        <v>000102401*******</v>
      </c>
      <c r="C58" s="42">
        <v>231</v>
      </c>
      <c r="D58" s="48">
        <v>1000000000</v>
      </c>
      <c r="E58" s="42">
        <v>1.05</v>
      </c>
      <c r="F58" s="42" t="s">
        <v>8</v>
      </c>
      <c r="G58" s="48">
        <v>1000000000</v>
      </c>
      <c r="H58" s="48">
        <v>0</v>
      </c>
      <c r="I58" s="42" t="s">
        <v>459</v>
      </c>
    </row>
    <row r="59" spans="1:9" x14ac:dyDescent="0.15">
      <c r="A59" s="42" t="s">
        <v>82</v>
      </c>
      <c r="B59" s="42" t="str">
        <f t="shared" si="1"/>
        <v>000102401*******</v>
      </c>
      <c r="C59" s="42">
        <v>232</v>
      </c>
      <c r="D59" s="48">
        <v>1000000000</v>
      </c>
      <c r="E59" s="42">
        <v>1.05</v>
      </c>
      <c r="F59" s="42" t="s">
        <v>8</v>
      </c>
      <c r="G59" s="48">
        <v>1000000000</v>
      </c>
      <c r="H59" s="48">
        <v>0</v>
      </c>
      <c r="I59" s="42" t="s">
        <v>460</v>
      </c>
    </row>
    <row r="60" spans="1:9" x14ac:dyDescent="0.15">
      <c r="A60" s="42" t="s">
        <v>82</v>
      </c>
      <c r="B60" s="42" t="str">
        <f t="shared" si="1"/>
        <v>000102401*******</v>
      </c>
      <c r="C60" s="42">
        <v>233</v>
      </c>
      <c r="D60" s="48">
        <v>1000000000</v>
      </c>
      <c r="E60" s="42">
        <v>1.05</v>
      </c>
      <c r="F60" s="42" t="s">
        <v>8</v>
      </c>
      <c r="G60" s="48">
        <v>1000000000</v>
      </c>
      <c r="H60" s="48">
        <v>0</v>
      </c>
      <c r="I60" s="42" t="s">
        <v>461</v>
      </c>
    </row>
    <row r="61" spans="1:9" x14ac:dyDescent="0.15">
      <c r="A61" s="42" t="s">
        <v>82</v>
      </c>
      <c r="B61" s="42" t="str">
        <f t="shared" si="1"/>
        <v>000102401*******</v>
      </c>
      <c r="C61" s="42">
        <v>237</v>
      </c>
      <c r="D61" s="48">
        <v>1000000000</v>
      </c>
      <c r="E61" s="42">
        <v>1.05</v>
      </c>
      <c r="F61" s="42" t="s">
        <v>8</v>
      </c>
      <c r="G61" s="48">
        <v>1000000000</v>
      </c>
      <c r="H61" s="48">
        <v>0</v>
      </c>
      <c r="I61" s="42" t="s">
        <v>462</v>
      </c>
    </row>
    <row r="62" spans="1:9" x14ac:dyDescent="0.15">
      <c r="A62" s="42" t="s">
        <v>82</v>
      </c>
      <c r="B62" s="42" t="str">
        <f t="shared" si="1"/>
        <v>000102401*******</v>
      </c>
      <c r="C62" s="42">
        <v>244</v>
      </c>
      <c r="D62" s="48">
        <v>1000000000</v>
      </c>
      <c r="E62" s="42">
        <v>1.05</v>
      </c>
      <c r="F62" s="42" t="s">
        <v>8</v>
      </c>
      <c r="G62" s="48">
        <v>1000000000</v>
      </c>
      <c r="H62" s="48">
        <v>0</v>
      </c>
      <c r="I62" s="42" t="s">
        <v>463</v>
      </c>
    </row>
    <row r="63" spans="1:9" x14ac:dyDescent="0.15">
      <c r="A63" s="42" t="s">
        <v>82</v>
      </c>
      <c r="B63" s="42" t="str">
        <f t="shared" si="1"/>
        <v>000102401*******</v>
      </c>
      <c r="C63" s="42">
        <v>246</v>
      </c>
      <c r="D63" s="48">
        <v>1000000000</v>
      </c>
      <c r="E63" s="42">
        <v>1.05</v>
      </c>
      <c r="F63" s="42" t="s">
        <v>8</v>
      </c>
      <c r="G63" s="48">
        <v>1000000000</v>
      </c>
      <c r="H63" s="48">
        <v>0</v>
      </c>
      <c r="I63" s="42" t="s">
        <v>464</v>
      </c>
    </row>
    <row r="64" spans="1:9" x14ac:dyDescent="0.15">
      <c r="A64" s="42" t="s">
        <v>82</v>
      </c>
      <c r="B64" s="42" t="str">
        <f t="shared" si="1"/>
        <v>000102401*******</v>
      </c>
      <c r="C64" s="42">
        <v>247</v>
      </c>
      <c r="D64" s="48">
        <v>1000000000</v>
      </c>
      <c r="E64" s="42">
        <v>1.05</v>
      </c>
      <c r="F64" s="42" t="s">
        <v>8</v>
      </c>
      <c r="G64" s="48">
        <v>1000000000</v>
      </c>
      <c r="H64" s="48">
        <v>0</v>
      </c>
      <c r="I64" s="42" t="s">
        <v>465</v>
      </c>
    </row>
    <row r="65" spans="1:9" x14ac:dyDescent="0.15">
      <c r="A65" s="42" t="s">
        <v>82</v>
      </c>
      <c r="B65" s="42" t="str">
        <f t="shared" si="1"/>
        <v>000102401*******</v>
      </c>
      <c r="C65" s="42">
        <v>248</v>
      </c>
      <c r="D65" s="48">
        <v>1000000000</v>
      </c>
      <c r="E65" s="42">
        <v>1.05</v>
      </c>
      <c r="F65" s="42" t="s">
        <v>8</v>
      </c>
      <c r="G65" s="48">
        <v>1000000000</v>
      </c>
      <c r="H65" s="48">
        <v>0</v>
      </c>
      <c r="I65" s="42" t="s">
        <v>466</v>
      </c>
    </row>
    <row r="66" spans="1:9" x14ac:dyDescent="0.15">
      <c r="A66" s="42" t="s">
        <v>82</v>
      </c>
      <c r="B66" s="42" t="str">
        <f t="shared" si="1"/>
        <v>000102401*******</v>
      </c>
      <c r="C66" s="42">
        <v>251</v>
      </c>
      <c r="D66" s="48">
        <v>1000000000</v>
      </c>
      <c r="E66" s="42">
        <v>1.05</v>
      </c>
      <c r="F66" s="42" t="s">
        <v>8</v>
      </c>
      <c r="G66" s="48">
        <v>1000000000</v>
      </c>
      <c r="H66" s="48">
        <v>0</v>
      </c>
      <c r="I66" s="42" t="s">
        <v>467</v>
      </c>
    </row>
    <row r="67" spans="1:9" x14ac:dyDescent="0.15">
      <c r="A67" s="42" t="s">
        <v>82</v>
      </c>
      <c r="B67" s="42" t="str">
        <f t="shared" si="1"/>
        <v>000102401*******</v>
      </c>
      <c r="C67" s="42">
        <v>218</v>
      </c>
      <c r="D67" s="48">
        <v>1000000000</v>
      </c>
      <c r="E67" s="42">
        <v>1.05</v>
      </c>
      <c r="F67" s="42" t="s">
        <v>8</v>
      </c>
      <c r="G67" s="48">
        <v>1000000000</v>
      </c>
      <c r="H67" s="48">
        <v>0</v>
      </c>
      <c r="I67" s="42" t="s">
        <v>468</v>
      </c>
    </row>
    <row r="68" spans="1:9" x14ac:dyDescent="0.15">
      <c r="A68" s="42" t="s">
        <v>82</v>
      </c>
      <c r="B68" s="42" t="str">
        <f t="shared" si="1"/>
        <v>000102401*******</v>
      </c>
      <c r="C68" s="42">
        <v>219</v>
      </c>
      <c r="D68" s="48">
        <v>1000000000</v>
      </c>
      <c r="E68" s="42">
        <v>1.05</v>
      </c>
      <c r="F68" s="42" t="s">
        <v>8</v>
      </c>
      <c r="G68" s="48">
        <v>1000000000</v>
      </c>
      <c r="H68" s="48">
        <v>0</v>
      </c>
      <c r="I68" s="42" t="s">
        <v>469</v>
      </c>
    </row>
    <row r="69" spans="1:9" x14ac:dyDescent="0.15">
      <c r="A69" s="42" t="s">
        <v>82</v>
      </c>
      <c r="B69" s="42" t="str">
        <f t="shared" si="1"/>
        <v>000102401*******</v>
      </c>
      <c r="C69" s="42">
        <v>220</v>
      </c>
      <c r="D69" s="48">
        <v>1000000000</v>
      </c>
      <c r="E69" s="42">
        <v>1.05</v>
      </c>
      <c r="F69" s="42" t="s">
        <v>8</v>
      </c>
      <c r="G69" s="48">
        <v>1000000000</v>
      </c>
      <c r="H69" s="48">
        <v>0</v>
      </c>
      <c r="I69" s="42" t="s">
        <v>470</v>
      </c>
    </row>
    <row r="70" spans="1:9" x14ac:dyDescent="0.15">
      <c r="A70" s="42" t="s">
        <v>82</v>
      </c>
      <c r="B70" s="42" t="str">
        <f t="shared" ref="B70:B98" si="2">REPLACE(I70,10,7,"*******")</f>
        <v>000102401*******</v>
      </c>
      <c r="C70" s="42">
        <v>224</v>
      </c>
      <c r="D70" s="48">
        <v>1000000000</v>
      </c>
      <c r="E70" s="42">
        <v>1.05</v>
      </c>
      <c r="F70" s="42" t="s">
        <v>8</v>
      </c>
      <c r="G70" s="48">
        <v>1000000000</v>
      </c>
      <c r="H70" s="48">
        <v>0</v>
      </c>
      <c r="I70" s="42" t="s">
        <v>471</v>
      </c>
    </row>
    <row r="71" spans="1:9" x14ac:dyDescent="0.15">
      <c r="A71" s="42" t="s">
        <v>82</v>
      </c>
      <c r="B71" s="42" t="str">
        <f t="shared" si="2"/>
        <v>000102401*******</v>
      </c>
      <c r="C71" s="42">
        <v>225</v>
      </c>
      <c r="D71" s="48">
        <v>1000000000</v>
      </c>
      <c r="E71" s="42">
        <v>1.05</v>
      </c>
      <c r="F71" s="42" t="s">
        <v>8</v>
      </c>
      <c r="G71" s="48">
        <v>1000000000</v>
      </c>
      <c r="H71" s="48">
        <v>0</v>
      </c>
      <c r="I71" s="42" t="s">
        <v>472</v>
      </c>
    </row>
    <row r="72" spans="1:9" x14ac:dyDescent="0.15">
      <c r="A72" s="42" t="s">
        <v>82</v>
      </c>
      <c r="B72" s="42" t="str">
        <f t="shared" si="2"/>
        <v>000102401*******</v>
      </c>
      <c r="C72" s="42">
        <v>226</v>
      </c>
      <c r="D72" s="48">
        <v>1000000000</v>
      </c>
      <c r="E72" s="42">
        <v>1.05</v>
      </c>
      <c r="F72" s="42" t="s">
        <v>8</v>
      </c>
      <c r="G72" s="48">
        <v>1000000000</v>
      </c>
      <c r="H72" s="48">
        <v>0</v>
      </c>
      <c r="I72" s="42" t="s">
        <v>473</v>
      </c>
    </row>
    <row r="73" spans="1:9" x14ac:dyDescent="0.15">
      <c r="A73" s="42" t="s">
        <v>82</v>
      </c>
      <c r="B73" s="42" t="str">
        <f t="shared" si="2"/>
        <v>000102401*******</v>
      </c>
      <c r="C73" s="42">
        <v>227</v>
      </c>
      <c r="D73" s="48">
        <v>1000000000</v>
      </c>
      <c r="E73" s="42">
        <v>1.05</v>
      </c>
      <c r="F73" s="42" t="s">
        <v>8</v>
      </c>
      <c r="G73" s="48">
        <v>1000000000</v>
      </c>
      <c r="H73" s="48">
        <v>0</v>
      </c>
      <c r="I73" s="42" t="s">
        <v>474</v>
      </c>
    </row>
    <row r="74" spans="1:9" x14ac:dyDescent="0.15">
      <c r="A74" s="42" t="s">
        <v>82</v>
      </c>
      <c r="B74" s="42" t="str">
        <f t="shared" si="2"/>
        <v>000102401*******</v>
      </c>
      <c r="C74" s="42">
        <v>228</v>
      </c>
      <c r="D74" s="48">
        <v>1000000000</v>
      </c>
      <c r="E74" s="42">
        <v>1.05</v>
      </c>
      <c r="F74" s="42" t="s">
        <v>8</v>
      </c>
      <c r="G74" s="48">
        <v>1000000000</v>
      </c>
      <c r="H74" s="48">
        <v>0</v>
      </c>
      <c r="I74" s="42" t="s">
        <v>475</v>
      </c>
    </row>
    <row r="75" spans="1:9" x14ac:dyDescent="0.15">
      <c r="A75" s="42" t="s">
        <v>82</v>
      </c>
      <c r="B75" s="42" t="str">
        <f t="shared" si="2"/>
        <v>000102401*******</v>
      </c>
      <c r="C75" s="42">
        <v>231</v>
      </c>
      <c r="D75" s="48">
        <v>1000000000</v>
      </c>
      <c r="E75" s="42">
        <v>1.05</v>
      </c>
      <c r="F75" s="42" t="s">
        <v>8</v>
      </c>
      <c r="G75" s="48">
        <v>1000000000</v>
      </c>
      <c r="H75" s="48">
        <v>0</v>
      </c>
      <c r="I75" s="42" t="s">
        <v>476</v>
      </c>
    </row>
    <row r="76" spans="1:9" x14ac:dyDescent="0.15">
      <c r="A76" s="42" t="s">
        <v>82</v>
      </c>
      <c r="B76" s="42" t="str">
        <f t="shared" si="2"/>
        <v>000102401*******</v>
      </c>
      <c r="C76" s="42">
        <v>232</v>
      </c>
      <c r="D76" s="48">
        <v>1000000000</v>
      </c>
      <c r="E76" s="42">
        <v>1.05</v>
      </c>
      <c r="F76" s="42" t="s">
        <v>8</v>
      </c>
      <c r="G76" s="48">
        <v>1000000000</v>
      </c>
      <c r="H76" s="48">
        <v>0</v>
      </c>
      <c r="I76" s="42" t="s">
        <v>477</v>
      </c>
    </row>
    <row r="77" spans="1:9" x14ac:dyDescent="0.15">
      <c r="A77" s="42" t="s">
        <v>82</v>
      </c>
      <c r="B77" s="42" t="str">
        <f t="shared" si="2"/>
        <v>000102401*******</v>
      </c>
      <c r="C77" s="42">
        <v>233</v>
      </c>
      <c r="D77" s="48">
        <v>1000000000</v>
      </c>
      <c r="E77" s="42">
        <v>1.05</v>
      </c>
      <c r="F77" s="42" t="s">
        <v>8</v>
      </c>
      <c r="G77" s="48">
        <v>1000000000</v>
      </c>
      <c r="H77" s="48">
        <v>0</v>
      </c>
      <c r="I77" s="42" t="s">
        <v>478</v>
      </c>
    </row>
    <row r="78" spans="1:9" x14ac:dyDescent="0.15">
      <c r="A78" s="42" t="s">
        <v>82</v>
      </c>
      <c r="B78" s="42" t="str">
        <f t="shared" si="2"/>
        <v>000102401*******</v>
      </c>
      <c r="C78" s="42">
        <v>234</v>
      </c>
      <c r="D78" s="48">
        <v>1000000000</v>
      </c>
      <c r="E78" s="42">
        <v>1.05</v>
      </c>
      <c r="F78" s="42" t="s">
        <v>8</v>
      </c>
      <c r="G78" s="48">
        <v>1000000000</v>
      </c>
      <c r="H78" s="48">
        <v>0</v>
      </c>
      <c r="I78" s="42" t="s">
        <v>479</v>
      </c>
    </row>
    <row r="79" spans="1:9" x14ac:dyDescent="0.15">
      <c r="A79" s="42" t="s">
        <v>82</v>
      </c>
      <c r="B79" s="42" t="str">
        <f t="shared" si="2"/>
        <v>000102401*******</v>
      </c>
      <c r="C79" s="42">
        <v>368</v>
      </c>
      <c r="D79" s="48">
        <v>2000000000</v>
      </c>
      <c r="E79" s="42">
        <v>1.46</v>
      </c>
      <c r="F79" s="42" t="s">
        <v>8</v>
      </c>
      <c r="G79" s="48">
        <v>2000000000</v>
      </c>
      <c r="H79" s="48">
        <v>0</v>
      </c>
      <c r="I79" s="42" t="s">
        <v>359</v>
      </c>
    </row>
    <row r="80" spans="1:9" x14ac:dyDescent="0.15">
      <c r="A80" s="42" t="s">
        <v>82</v>
      </c>
      <c r="B80" s="42" t="str">
        <f t="shared" si="2"/>
        <v>000102401*******</v>
      </c>
      <c r="C80" s="42">
        <v>372</v>
      </c>
      <c r="D80" s="48">
        <v>2000000000</v>
      </c>
      <c r="E80" s="42">
        <v>1.46</v>
      </c>
      <c r="F80" s="42" t="s">
        <v>8</v>
      </c>
      <c r="G80" s="48">
        <v>2000000000</v>
      </c>
      <c r="H80" s="48">
        <v>0</v>
      </c>
      <c r="I80" s="42" t="s">
        <v>363</v>
      </c>
    </row>
    <row r="81" spans="1:9" x14ac:dyDescent="0.15">
      <c r="A81" s="42" t="s">
        <v>82</v>
      </c>
      <c r="B81" s="42" t="str">
        <f t="shared" si="2"/>
        <v>000102401*******</v>
      </c>
      <c r="C81" s="42">
        <v>381</v>
      </c>
      <c r="D81" s="48">
        <v>2000000000</v>
      </c>
      <c r="E81" s="42">
        <v>1.46</v>
      </c>
      <c r="F81" s="42" t="s">
        <v>8</v>
      </c>
      <c r="G81" s="48">
        <v>2000000000</v>
      </c>
      <c r="H81" s="48">
        <v>0</v>
      </c>
      <c r="I81" s="42" t="s">
        <v>378</v>
      </c>
    </row>
    <row r="82" spans="1:9" x14ac:dyDescent="0.15">
      <c r="A82" s="42" t="s">
        <v>82</v>
      </c>
      <c r="B82" s="42" t="str">
        <f t="shared" si="2"/>
        <v>000102401*******</v>
      </c>
      <c r="C82" s="42">
        <v>384</v>
      </c>
      <c r="D82" s="48">
        <v>2000000000</v>
      </c>
      <c r="E82" s="42">
        <v>1.46</v>
      </c>
      <c r="F82" s="42" t="s">
        <v>8</v>
      </c>
      <c r="G82" s="48">
        <v>2000000000</v>
      </c>
      <c r="H82" s="48">
        <v>0</v>
      </c>
      <c r="I82" s="42" t="s">
        <v>382</v>
      </c>
    </row>
    <row r="83" spans="1:9" x14ac:dyDescent="0.15">
      <c r="A83" s="42" t="s">
        <v>82</v>
      </c>
      <c r="B83" s="42" t="str">
        <f t="shared" si="2"/>
        <v>000102401*******</v>
      </c>
      <c r="C83" s="42">
        <v>186</v>
      </c>
      <c r="D83" s="48">
        <v>2000000000</v>
      </c>
      <c r="E83" s="42">
        <v>1.05</v>
      </c>
      <c r="F83" s="42" t="s">
        <v>8</v>
      </c>
      <c r="G83" s="48">
        <v>2000000000</v>
      </c>
      <c r="H83" s="48">
        <v>0</v>
      </c>
      <c r="I83" s="42" t="s">
        <v>480</v>
      </c>
    </row>
    <row r="84" spans="1:9" x14ac:dyDescent="0.15">
      <c r="A84" s="42" t="s">
        <v>82</v>
      </c>
      <c r="B84" s="42" t="str">
        <f t="shared" si="2"/>
        <v>000102401*******</v>
      </c>
      <c r="C84" s="42">
        <v>189</v>
      </c>
      <c r="D84" s="48">
        <v>2000000000</v>
      </c>
      <c r="E84" s="42">
        <v>1.05</v>
      </c>
      <c r="F84" s="42" t="s">
        <v>8</v>
      </c>
      <c r="G84" s="48">
        <v>2000000000</v>
      </c>
      <c r="H84" s="48">
        <v>0</v>
      </c>
      <c r="I84" s="42" t="s">
        <v>481</v>
      </c>
    </row>
    <row r="85" spans="1:9" x14ac:dyDescent="0.15">
      <c r="A85" s="42" t="s">
        <v>82</v>
      </c>
      <c r="B85" s="42" t="str">
        <f t="shared" si="2"/>
        <v>000102401*******</v>
      </c>
      <c r="C85" s="42">
        <v>190</v>
      </c>
      <c r="D85" s="48">
        <v>2000000000</v>
      </c>
      <c r="E85" s="42">
        <v>1.05</v>
      </c>
      <c r="F85" s="42" t="s">
        <v>8</v>
      </c>
      <c r="G85" s="48">
        <v>2000000000</v>
      </c>
      <c r="H85" s="48">
        <v>0</v>
      </c>
      <c r="I85" s="42" t="s">
        <v>482</v>
      </c>
    </row>
    <row r="86" spans="1:9" x14ac:dyDescent="0.15">
      <c r="A86" s="42" t="s">
        <v>82</v>
      </c>
      <c r="B86" s="42" t="str">
        <f t="shared" si="2"/>
        <v>000102401*******</v>
      </c>
      <c r="C86" s="42">
        <v>191</v>
      </c>
      <c r="D86" s="48">
        <v>2000000000</v>
      </c>
      <c r="E86" s="42">
        <v>1.05</v>
      </c>
      <c r="F86" s="42" t="s">
        <v>8</v>
      </c>
      <c r="G86" s="48">
        <v>2000000000</v>
      </c>
      <c r="H86" s="48">
        <v>0</v>
      </c>
      <c r="I86" s="42" t="s">
        <v>483</v>
      </c>
    </row>
    <row r="87" spans="1:9" x14ac:dyDescent="0.15">
      <c r="A87" s="42" t="s">
        <v>82</v>
      </c>
      <c r="B87" s="42" t="str">
        <f t="shared" si="2"/>
        <v>000102401*******</v>
      </c>
      <c r="C87" s="42">
        <v>192</v>
      </c>
      <c r="D87" s="48">
        <v>2000000000</v>
      </c>
      <c r="E87" s="42">
        <v>1.05</v>
      </c>
      <c r="F87" s="42" t="s">
        <v>8</v>
      </c>
      <c r="G87" s="48">
        <v>2000000000</v>
      </c>
      <c r="H87" s="48">
        <v>0</v>
      </c>
      <c r="I87" s="42" t="s">
        <v>484</v>
      </c>
    </row>
    <row r="88" spans="1:9" x14ac:dyDescent="0.15">
      <c r="A88" s="42" t="s">
        <v>82</v>
      </c>
      <c r="B88" s="42" t="str">
        <f t="shared" si="2"/>
        <v>000102401*******</v>
      </c>
      <c r="C88" s="42">
        <v>215</v>
      </c>
      <c r="D88" s="48">
        <v>2000000000</v>
      </c>
      <c r="E88" s="42">
        <v>1.05</v>
      </c>
      <c r="F88" s="42" t="s">
        <v>8</v>
      </c>
      <c r="G88" s="48">
        <v>2000000000</v>
      </c>
      <c r="H88" s="48">
        <v>0</v>
      </c>
      <c r="I88" s="42" t="s">
        <v>485</v>
      </c>
    </row>
    <row r="89" spans="1:9" x14ac:dyDescent="0.15">
      <c r="A89" s="42" t="s">
        <v>82</v>
      </c>
      <c r="B89" s="42" t="str">
        <f t="shared" si="2"/>
        <v>000102401*******</v>
      </c>
      <c r="C89" s="42">
        <v>245</v>
      </c>
      <c r="D89" s="48">
        <v>2000000000</v>
      </c>
      <c r="E89" s="42">
        <v>1.05</v>
      </c>
      <c r="F89" s="42" t="s">
        <v>8</v>
      </c>
      <c r="G89" s="48">
        <v>2000000000</v>
      </c>
      <c r="H89" s="48">
        <v>0</v>
      </c>
      <c r="I89" s="42" t="s">
        <v>486</v>
      </c>
    </row>
    <row r="90" spans="1:9" x14ac:dyDescent="0.15">
      <c r="A90" s="42" t="s">
        <v>82</v>
      </c>
      <c r="B90" s="42" t="str">
        <f t="shared" si="2"/>
        <v>000102401*******</v>
      </c>
      <c r="C90" s="42">
        <v>382</v>
      </c>
      <c r="D90" s="48">
        <v>3000000000</v>
      </c>
      <c r="E90" s="42">
        <v>1.46</v>
      </c>
      <c r="F90" s="42" t="s">
        <v>8</v>
      </c>
      <c r="G90" s="48">
        <v>3000000000</v>
      </c>
      <c r="H90" s="48">
        <v>0</v>
      </c>
      <c r="I90" s="42" t="s">
        <v>377</v>
      </c>
    </row>
    <row r="91" spans="1:9" x14ac:dyDescent="0.15">
      <c r="A91" s="42" t="s">
        <v>82</v>
      </c>
      <c r="B91" s="42" t="str">
        <f t="shared" si="2"/>
        <v>000102401*******</v>
      </c>
      <c r="C91" s="42">
        <v>210</v>
      </c>
      <c r="D91" s="48">
        <v>3000000000</v>
      </c>
      <c r="E91" s="42">
        <v>1.05</v>
      </c>
      <c r="F91" s="42" t="s">
        <v>8</v>
      </c>
      <c r="G91" s="48">
        <v>3000000000</v>
      </c>
      <c r="H91" s="48">
        <v>0</v>
      </c>
      <c r="I91" s="42" t="s">
        <v>487</v>
      </c>
    </row>
    <row r="92" spans="1:9" x14ac:dyDescent="0.15">
      <c r="A92" s="42" t="s">
        <v>82</v>
      </c>
      <c r="B92" s="42" t="str">
        <f t="shared" si="2"/>
        <v>000102401*******</v>
      </c>
      <c r="C92" s="42">
        <v>210</v>
      </c>
      <c r="D92" s="48">
        <v>3000000000</v>
      </c>
      <c r="E92" s="42">
        <v>1.05</v>
      </c>
      <c r="F92" s="42" t="s">
        <v>8</v>
      </c>
      <c r="G92" s="48">
        <v>3000000000</v>
      </c>
      <c r="H92" s="48">
        <v>0</v>
      </c>
      <c r="I92" s="42" t="s">
        <v>488</v>
      </c>
    </row>
    <row r="93" spans="1:9" x14ac:dyDescent="0.15">
      <c r="A93" s="42" t="s">
        <v>82</v>
      </c>
      <c r="B93" s="42" t="str">
        <f t="shared" si="2"/>
        <v>000102401*******</v>
      </c>
      <c r="C93" s="42">
        <v>213</v>
      </c>
      <c r="D93" s="48">
        <v>3000000000</v>
      </c>
      <c r="E93" s="42">
        <v>1.05</v>
      </c>
      <c r="F93" s="42" t="s">
        <v>8</v>
      </c>
      <c r="G93" s="48">
        <v>3000000000</v>
      </c>
      <c r="H93" s="48">
        <v>0</v>
      </c>
      <c r="I93" s="42" t="s">
        <v>489</v>
      </c>
    </row>
    <row r="94" spans="1:9" x14ac:dyDescent="0.15">
      <c r="A94" s="42" t="s">
        <v>82</v>
      </c>
      <c r="B94" s="42" t="str">
        <f t="shared" si="2"/>
        <v>000102401*******</v>
      </c>
      <c r="C94" s="42">
        <v>234</v>
      </c>
      <c r="D94" s="48">
        <v>3000000000</v>
      </c>
      <c r="E94" s="42">
        <v>1.05</v>
      </c>
      <c r="F94" s="42" t="s">
        <v>8</v>
      </c>
      <c r="G94" s="48">
        <v>3000000000</v>
      </c>
      <c r="H94" s="48">
        <v>0</v>
      </c>
      <c r="I94" s="42" t="s">
        <v>490</v>
      </c>
    </row>
    <row r="95" spans="1:9" x14ac:dyDescent="0.15">
      <c r="A95" s="42" t="s">
        <v>82</v>
      </c>
      <c r="B95" s="42" t="str">
        <f t="shared" si="2"/>
        <v>000102401*******</v>
      </c>
      <c r="C95" s="42">
        <v>221</v>
      </c>
      <c r="D95" s="48">
        <v>3000000000</v>
      </c>
      <c r="E95" s="42">
        <v>1.05</v>
      </c>
      <c r="F95" s="42" t="s">
        <v>8</v>
      </c>
      <c r="G95" s="48">
        <v>3000000000</v>
      </c>
      <c r="H95" s="48">
        <v>0</v>
      </c>
      <c r="I95" s="42" t="s">
        <v>491</v>
      </c>
    </row>
    <row r="96" spans="1:9" x14ac:dyDescent="0.15">
      <c r="A96" s="42" t="s">
        <v>82</v>
      </c>
      <c r="B96" s="42" t="str">
        <f t="shared" si="2"/>
        <v>000102401*******</v>
      </c>
      <c r="C96" s="42">
        <v>386</v>
      </c>
      <c r="D96" s="48">
        <v>4000000000</v>
      </c>
      <c r="E96" s="42">
        <v>1.46</v>
      </c>
      <c r="F96" s="42" t="s">
        <v>8</v>
      </c>
      <c r="G96" s="48">
        <v>4000000000</v>
      </c>
      <c r="H96" s="48">
        <v>0</v>
      </c>
      <c r="I96" s="42" t="s">
        <v>372</v>
      </c>
    </row>
    <row r="97" spans="1:9" x14ac:dyDescent="0.15">
      <c r="A97" s="42" t="s">
        <v>82</v>
      </c>
      <c r="B97" s="42" t="str">
        <f t="shared" si="2"/>
        <v>000102401*******</v>
      </c>
      <c r="C97" s="42">
        <v>230</v>
      </c>
      <c r="D97" s="48">
        <v>4000000000</v>
      </c>
      <c r="E97" s="42">
        <v>1.05</v>
      </c>
      <c r="F97" s="42" t="s">
        <v>8</v>
      </c>
      <c r="G97" s="48">
        <v>4000000000</v>
      </c>
      <c r="H97" s="48">
        <v>0</v>
      </c>
      <c r="I97" s="42" t="s">
        <v>492</v>
      </c>
    </row>
    <row r="98" spans="1:9" x14ac:dyDescent="0.15">
      <c r="A98" s="42" t="s">
        <v>82</v>
      </c>
      <c r="B98" s="42" t="str">
        <f t="shared" si="2"/>
        <v>000102401*******</v>
      </c>
      <c r="C98" s="42">
        <v>205</v>
      </c>
      <c r="D98" s="48">
        <v>5000000000</v>
      </c>
      <c r="E98" s="42">
        <v>1.05</v>
      </c>
      <c r="F98" s="42" t="s">
        <v>8</v>
      </c>
      <c r="G98" s="48">
        <v>5000000000</v>
      </c>
      <c r="H98" s="48">
        <v>0</v>
      </c>
      <c r="I98" s="42" t="s">
        <v>493</v>
      </c>
    </row>
    <row r="99" spans="1:9" x14ac:dyDescent="0.15">
      <c r="D99" s="46">
        <f>SUM(D6:D98)</f>
        <v>108000000000</v>
      </c>
      <c r="H99" s="46">
        <f>SUM(H6:H98)</f>
        <v>174271150</v>
      </c>
    </row>
  </sheetData>
  <phoneticPr fontId="31" type="noConversion"/>
  <pageMargins left="0.43986111879348755" right="0.30000001192092896" top="0.46000000834465027" bottom="0.62000000476837158" header="0.51152777671813965" footer="0.5115277767181396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K32" sqref="K32"/>
    </sheetView>
  </sheetViews>
  <sheetFormatPr defaultRowHeight="13.5" x14ac:dyDescent="0.15"/>
  <cols>
    <col min="1" max="1" width="18.44140625" customWidth="1"/>
    <col min="2" max="2" width="11.44140625" customWidth="1"/>
    <col min="3" max="4" width="10.88671875" customWidth="1"/>
    <col min="5" max="5" width="11" customWidth="1"/>
    <col min="6" max="6" width="10.44140625" customWidth="1"/>
  </cols>
  <sheetData>
    <row r="1" spans="1:6" x14ac:dyDescent="0.15">
      <c r="A1" s="66" t="s">
        <v>112</v>
      </c>
      <c r="B1" s="66"/>
      <c r="C1" s="66"/>
      <c r="D1" s="66"/>
      <c r="E1" s="66"/>
      <c r="F1" s="66"/>
    </row>
    <row r="2" spans="1:6" x14ac:dyDescent="0.15">
      <c r="A2" s="66"/>
      <c r="B2" s="66"/>
      <c r="C2" s="66"/>
      <c r="D2" s="66"/>
      <c r="E2" s="66"/>
      <c r="F2" s="66"/>
    </row>
    <row r="3" spans="1:6" x14ac:dyDescent="0.15">
      <c r="A3" s="66"/>
      <c r="B3" s="66"/>
      <c r="C3" s="66"/>
      <c r="D3" s="66"/>
      <c r="E3" s="66"/>
      <c r="F3" s="66"/>
    </row>
    <row r="4" spans="1:6" ht="14.25" x14ac:dyDescent="0.15">
      <c r="A4" s="50" t="s">
        <v>496</v>
      </c>
      <c r="B4" s="51"/>
      <c r="C4" s="51"/>
      <c r="D4" s="51"/>
      <c r="E4" s="51"/>
      <c r="F4" s="51"/>
    </row>
    <row r="5" spans="1:6" ht="28.5" x14ac:dyDescent="0.15">
      <c r="A5" s="52" t="s">
        <v>99</v>
      </c>
      <c r="B5" s="53" t="s">
        <v>77</v>
      </c>
      <c r="C5" s="53" t="s">
        <v>97</v>
      </c>
      <c r="D5" s="53" t="s">
        <v>168</v>
      </c>
      <c r="E5" s="53" t="s">
        <v>169</v>
      </c>
      <c r="F5" s="54" t="s">
        <v>80</v>
      </c>
    </row>
    <row r="6" spans="1:6" ht="30.75" customHeight="1" x14ac:dyDescent="0.15">
      <c r="A6" s="55" t="s">
        <v>502</v>
      </c>
      <c r="B6" s="56">
        <v>8.5000000000000006E-3</v>
      </c>
      <c r="C6" s="56">
        <v>8.5000000000000006E-3</v>
      </c>
      <c r="D6" s="56">
        <v>1.0500000000000001E-2</v>
      </c>
      <c r="E6" s="56">
        <v>1.0500000000000001E-2</v>
      </c>
      <c r="F6" s="57">
        <v>1.4599999999999998E-2</v>
      </c>
    </row>
    <row r="7" spans="1:6" ht="30.75" customHeight="1" x14ac:dyDescent="0.15">
      <c r="A7" s="55" t="s">
        <v>170</v>
      </c>
      <c r="B7" s="56">
        <v>8.5000000000000006E-3</v>
      </c>
      <c r="C7" s="56">
        <v>8.5000000000000006E-3</v>
      </c>
      <c r="D7" s="56">
        <v>1.0500000000000001E-2</v>
      </c>
      <c r="E7" s="56"/>
      <c r="F7" s="58"/>
    </row>
    <row r="8" spans="1:6" ht="30.75" customHeight="1" x14ac:dyDescent="0.15">
      <c r="A8" s="55" t="s">
        <v>111</v>
      </c>
      <c r="B8" s="56">
        <v>8.5000000000000006E-3</v>
      </c>
      <c r="C8" s="56">
        <v>8.5000000000000006E-3</v>
      </c>
      <c r="D8" s="56">
        <v>1.0500000000000001E-2</v>
      </c>
      <c r="E8" s="56">
        <v>1.0500000000000001E-2</v>
      </c>
      <c r="F8" s="57">
        <v>1.4599999999999998E-2</v>
      </c>
    </row>
    <row r="9" spans="1:6" ht="30.75" customHeight="1" x14ac:dyDescent="0.15">
      <c r="A9" s="55" t="s">
        <v>113</v>
      </c>
      <c r="B9" s="59"/>
      <c r="C9" s="59"/>
      <c r="D9" s="59"/>
      <c r="E9" s="59"/>
      <c r="F9" s="59"/>
    </row>
    <row r="10" spans="1:6" ht="30.75" customHeight="1" x14ac:dyDescent="0.15">
      <c r="A10" s="60" t="s">
        <v>503</v>
      </c>
      <c r="B10" s="61"/>
      <c r="C10" s="61"/>
      <c r="D10" s="61"/>
      <c r="E10" s="61"/>
      <c r="F10" s="62"/>
    </row>
    <row r="11" spans="1:6" x14ac:dyDescent="0.15">
      <c r="A11" s="49"/>
      <c r="B11" s="49"/>
      <c r="C11" s="49"/>
      <c r="D11" s="49"/>
      <c r="E11" s="49"/>
      <c r="F11" s="49"/>
    </row>
  </sheetData>
  <mergeCells count="1">
    <mergeCell ref="A1:F3"/>
  </mergeCells>
  <phoneticPr fontId="31" type="noConversion"/>
  <pageMargins left="0.74805557727813721" right="0.74805557727813721" top="0.98430556058883667" bottom="0.98430556058883667" header="0.51152777671813965" footer="0.51152777671813965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총괄(2017.06월)</vt:lpstr>
      <vt:lpstr>보통예금이자발생</vt:lpstr>
      <vt:lpstr>정기성예금기금별자금운용</vt:lpstr>
      <vt:lpstr>금융상품별 수익률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JBB</dc:creator>
  <cp:lastModifiedBy>user</cp:lastModifiedBy>
  <cp:revision>6</cp:revision>
  <cp:lastPrinted>2017-07-06T02:31:48Z</cp:lastPrinted>
  <dcterms:created xsi:type="dcterms:W3CDTF">2010-07-09T06:52:52Z</dcterms:created>
  <dcterms:modified xsi:type="dcterms:W3CDTF">2017-07-17T02:51:34Z</dcterms:modified>
</cp:coreProperties>
</file>